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ofessional\Coronavirus\"/>
    </mc:Choice>
  </mc:AlternateContent>
  <xr:revisionPtr revIDLastSave="0" documentId="13_ncr:1_{E5D85DCF-B6EB-4EB7-9DB5-254DA4B607F0}" xr6:coauthVersionLast="44" xr6:coauthVersionMax="44" xr10:uidLastSave="{00000000-0000-0000-0000-000000000000}"/>
  <bookViews>
    <workbookView xWindow="3075" yWindow="1200" windowWidth="21600" windowHeight="11385" xr2:uid="{8FE11148-F666-4C50-8A56-55206EE2B230}"/>
  </bookViews>
  <sheets>
    <sheet name="Calculations" sheetId="1" r:id="rId1"/>
    <sheet name="Chart new infec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1" l="1"/>
  <c r="I12" i="1" l="1"/>
  <c r="N7" i="1"/>
  <c r="N8" i="1" s="1"/>
  <c r="BQ11" i="1" l="1"/>
  <c r="O7" i="1"/>
  <c r="P7" i="1" s="1"/>
  <c r="O8" i="1" l="1"/>
  <c r="P8" i="1"/>
  <c r="Q7" i="1"/>
  <c r="Q8" i="1" l="1"/>
  <c r="R7" i="1"/>
  <c r="S7" i="1" l="1"/>
  <c r="R8" i="1"/>
  <c r="T7" i="1" l="1"/>
  <c r="S8" i="1"/>
  <c r="T8" i="1" l="1"/>
  <c r="U7" i="1"/>
  <c r="V7" i="1" l="1"/>
  <c r="U8" i="1"/>
  <c r="V8" i="1" l="1"/>
  <c r="W7" i="1"/>
  <c r="W8" i="1" l="1"/>
  <c r="X7" i="1"/>
  <c r="X8" i="1" l="1"/>
  <c r="Y7" i="1"/>
  <c r="Y8" i="1" l="1"/>
  <c r="Z7" i="1"/>
  <c r="Z8" i="1" l="1"/>
  <c r="AA7" i="1"/>
  <c r="AA8" i="1" l="1"/>
  <c r="AB7" i="1"/>
  <c r="AB8" i="1" l="1"/>
  <c r="AC7" i="1"/>
  <c r="AD7" i="1" l="1"/>
  <c r="AC8" i="1"/>
  <c r="AE7" i="1" l="1"/>
  <c r="AD8" i="1"/>
  <c r="AF7" i="1" l="1"/>
  <c r="AE8" i="1"/>
  <c r="AF8" i="1" l="1"/>
  <c r="AG7" i="1"/>
  <c r="AG8" i="1" l="1"/>
  <c r="N9" i="1" s="1"/>
  <c r="G12" i="1" s="1"/>
  <c r="AH7" i="1"/>
  <c r="AH8" i="1" s="1"/>
  <c r="C11" i="1" l="1"/>
  <c r="B12" i="1"/>
  <c r="AI12" i="1" l="1"/>
  <c r="AH12" i="1"/>
  <c r="AG12" i="1"/>
  <c r="AF12" i="1"/>
  <c r="AG13" i="1" s="1"/>
  <c r="AE12" i="1"/>
  <c r="AF13" i="1" s="1"/>
  <c r="AG14" i="1" s="1"/>
  <c r="AH15" i="1" s="1"/>
  <c r="AD12" i="1"/>
  <c r="AE13" i="1" s="1"/>
  <c r="AF14" i="1" s="1"/>
  <c r="AG15" i="1" s="1"/>
  <c r="AH16" i="1" s="1"/>
  <c r="AC12" i="1"/>
  <c r="AB12" i="1"/>
  <c r="AA12" i="1"/>
  <c r="AB13" i="1" s="1"/>
  <c r="AC14" i="1" s="1"/>
  <c r="Z12" i="1"/>
  <c r="AA13" i="1" s="1"/>
  <c r="AB14" i="1" s="1"/>
  <c r="AC15" i="1" s="1"/>
  <c r="AD16" i="1" s="1"/>
  <c r="AE17" i="1" s="1"/>
  <c r="Y12" i="1"/>
  <c r="X12" i="1"/>
  <c r="Y13" i="1" s="1"/>
  <c r="W12" i="1"/>
  <c r="X13" i="1" s="1"/>
  <c r="Y14" i="1" s="1"/>
  <c r="V12" i="1"/>
  <c r="W13" i="1" s="1"/>
  <c r="X14" i="1" s="1"/>
  <c r="Y15" i="1" s="1"/>
  <c r="Z16" i="1" s="1"/>
  <c r="AA17" i="1" s="1"/>
  <c r="U12" i="1"/>
  <c r="T12" i="1"/>
  <c r="U13" i="1" s="1"/>
  <c r="S12" i="1"/>
  <c r="T13" i="1" s="1"/>
  <c r="U14" i="1" s="1"/>
  <c r="R12" i="1"/>
  <c r="S13" i="1" s="1"/>
  <c r="T14" i="1" s="1"/>
  <c r="U15" i="1" s="1"/>
  <c r="V16" i="1" s="1"/>
  <c r="W17" i="1" s="1"/>
  <c r="Q12" i="1"/>
  <c r="P12" i="1"/>
  <c r="O12" i="1"/>
  <c r="BS12" i="1"/>
  <c r="BS11" i="1"/>
  <c r="AL12" i="1"/>
  <c r="AL11" i="1"/>
  <c r="AJ11" i="1"/>
  <c r="BH8" i="1"/>
  <c r="BI12" i="1" s="1"/>
  <c r="BG8" i="1"/>
  <c r="BH12" i="1" s="1"/>
  <c r="BF8" i="1"/>
  <c r="BE8" i="1"/>
  <c r="BF12" i="1" s="1"/>
  <c r="BD8" i="1"/>
  <c r="BE12" i="1" s="1"/>
  <c r="BC8" i="1"/>
  <c r="BD12" i="1" s="1"/>
  <c r="BB8" i="1"/>
  <c r="BC12" i="1" s="1"/>
  <c r="BA8" i="1"/>
  <c r="BB12" i="1" s="1"/>
  <c r="AZ8" i="1"/>
  <c r="BA12" i="1" s="1"/>
  <c r="AY8" i="1"/>
  <c r="AZ12" i="1" s="1"/>
  <c r="AX8" i="1"/>
  <c r="AY12" i="1" s="1"/>
  <c r="AW8" i="1"/>
  <c r="AX12" i="1" s="1"/>
  <c r="AV8" i="1"/>
  <c r="AW12" i="1" s="1"/>
  <c r="AU8" i="1"/>
  <c r="AV12" i="1" s="1"/>
  <c r="AT8" i="1"/>
  <c r="AS8" i="1"/>
  <c r="AT12" i="1" s="1"/>
  <c r="AR8" i="1"/>
  <c r="AS12" i="1" s="1"/>
  <c r="AQ8" i="1"/>
  <c r="AR12" i="1" s="1"/>
  <c r="AP8" i="1"/>
  <c r="AQ12" i="1" s="1"/>
  <c r="AO8" i="1"/>
  <c r="AP12" i="1" s="1"/>
  <c r="AN8" i="1"/>
  <c r="AO12" i="1" s="1"/>
  <c r="AX6" i="1"/>
  <c r="AY6" i="1" s="1"/>
  <c r="AZ6" i="1" s="1"/>
  <c r="BA6" i="1" s="1"/>
  <c r="BB6" i="1" s="1"/>
  <c r="BC6" i="1" s="1"/>
  <c r="BD6" i="1" s="1"/>
  <c r="BE6" i="1" s="1"/>
  <c r="BF6" i="1" s="1"/>
  <c r="BG6" i="1" s="1"/>
  <c r="BH6" i="1" s="1"/>
  <c r="O13" i="1"/>
  <c r="P14" i="1" s="1"/>
  <c r="Q15" i="1" s="1"/>
  <c r="R16" i="1" s="1"/>
  <c r="S17" i="1" s="1"/>
  <c r="E13" i="1"/>
  <c r="D13" i="1"/>
  <c r="AL13" i="1" s="1"/>
  <c r="B13" i="1"/>
  <c r="F12" i="1"/>
  <c r="C12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M11" i="1" l="1"/>
  <c r="E14" i="1"/>
  <c r="G14" i="1" s="1"/>
  <c r="G13" i="1"/>
  <c r="BT11" i="1"/>
  <c r="AU14" i="1"/>
  <c r="BG14" i="1"/>
  <c r="BS13" i="1"/>
  <c r="P13" i="1"/>
  <c r="Q14" i="1" s="1"/>
  <c r="AR15" i="1" s="1"/>
  <c r="AJ12" i="1"/>
  <c r="BB13" i="1"/>
  <c r="BI17" i="1"/>
  <c r="BI13" i="1"/>
  <c r="BF14" i="1"/>
  <c r="BF13" i="1"/>
  <c r="BD16" i="1"/>
  <c r="AX13" i="1"/>
  <c r="AS13" i="1"/>
  <c r="AW17" i="1"/>
  <c r="R13" i="1"/>
  <c r="AR13" i="1"/>
  <c r="Z13" i="1"/>
  <c r="AZ13" i="1"/>
  <c r="BC13" i="1"/>
  <c r="AU12" i="1"/>
  <c r="BG15" i="1"/>
  <c r="AB18" i="1"/>
  <c r="BB18" i="1"/>
  <c r="V15" i="1"/>
  <c r="AV15" i="1"/>
  <c r="Z15" i="1"/>
  <c r="AZ15" i="1"/>
  <c r="AD15" i="1"/>
  <c r="BD15" i="1"/>
  <c r="BI16" i="1"/>
  <c r="BA13" i="1"/>
  <c r="AU13" i="1"/>
  <c r="AP13" i="1"/>
  <c r="AX14" i="1"/>
  <c r="BC14" i="1"/>
  <c r="AY15" i="1"/>
  <c r="AV16" i="1"/>
  <c r="BE17" i="1"/>
  <c r="V14" i="1"/>
  <c r="AV14" i="1"/>
  <c r="Z14" i="1"/>
  <c r="AZ14" i="1"/>
  <c r="AH14" i="1"/>
  <c r="BI15" i="1" s="1"/>
  <c r="BH14" i="1"/>
  <c r="BE13" i="1"/>
  <c r="AY13" i="1"/>
  <c r="AT13" i="1"/>
  <c r="AO13" i="1"/>
  <c r="AT14" i="1"/>
  <c r="AY14" i="1"/>
  <c r="AU15" i="1"/>
  <c r="AR16" i="1"/>
  <c r="BH16" i="1"/>
  <c r="BA17" i="1"/>
  <c r="AH13" i="1"/>
  <c r="BI14" i="1" s="1"/>
  <c r="BH13" i="1"/>
  <c r="T18" i="1"/>
  <c r="AT18" i="1"/>
  <c r="V13" i="1"/>
  <c r="AV13" i="1"/>
  <c r="AD13" i="1"/>
  <c r="BD13" i="1"/>
  <c r="AP14" i="1"/>
  <c r="AQ15" i="1"/>
  <c r="X18" i="1"/>
  <c r="AX18" i="1"/>
  <c r="AF18" i="1"/>
  <c r="BF18" i="1"/>
  <c r="BG13" i="1"/>
  <c r="AW13" i="1"/>
  <c r="AQ13" i="1"/>
  <c r="BG12" i="1"/>
  <c r="BB14" i="1"/>
  <c r="BC15" i="1"/>
  <c r="AZ16" i="1"/>
  <c r="AS17" i="1"/>
  <c r="BH15" i="1"/>
  <c r="AI13" i="1"/>
  <c r="AC13" i="1"/>
  <c r="Q13" i="1"/>
  <c r="B14" i="1"/>
  <c r="F13" i="1"/>
  <c r="D14" i="1"/>
  <c r="C13" i="1"/>
  <c r="BT12" i="1" l="1"/>
  <c r="E15" i="1"/>
  <c r="G15" i="1" s="1"/>
  <c r="F14" i="1"/>
  <c r="R15" i="1"/>
  <c r="AS16" i="1" s="1"/>
  <c r="AI14" i="1"/>
  <c r="AI15" i="1" s="1"/>
  <c r="AI16" i="1" s="1"/>
  <c r="AI17" i="1" s="1"/>
  <c r="AQ14" i="1"/>
  <c r="BJ12" i="1"/>
  <c r="BK12" i="1" s="1"/>
  <c r="BQ12" i="1" s="1"/>
  <c r="BJ13" i="1"/>
  <c r="Y19" i="1"/>
  <c r="AY19" i="1"/>
  <c r="AE14" i="1"/>
  <c r="BE14" i="1"/>
  <c r="U19" i="1"/>
  <c r="AU19" i="1"/>
  <c r="AA15" i="1"/>
  <c r="BA15" i="1"/>
  <c r="S14" i="1"/>
  <c r="AS14" i="1"/>
  <c r="AG19" i="1"/>
  <c r="BG19" i="1"/>
  <c r="AE16" i="1"/>
  <c r="BE16" i="1"/>
  <c r="W16" i="1"/>
  <c r="AW16" i="1"/>
  <c r="AC19" i="1"/>
  <c r="BC19" i="1"/>
  <c r="R14" i="1"/>
  <c r="AR14" i="1"/>
  <c r="W14" i="1"/>
  <c r="AW14" i="1"/>
  <c r="W15" i="1"/>
  <c r="AW15" i="1"/>
  <c r="AA14" i="1"/>
  <c r="BA14" i="1"/>
  <c r="AA16" i="1"/>
  <c r="BA16" i="1"/>
  <c r="AD14" i="1"/>
  <c r="BD14" i="1"/>
  <c r="BS14" i="1"/>
  <c r="AL14" i="1"/>
  <c r="B15" i="1"/>
  <c r="D15" i="1"/>
  <c r="C14" i="1"/>
  <c r="E16" i="1" l="1"/>
  <c r="G16" i="1" s="1"/>
  <c r="F15" i="1"/>
  <c r="S16" i="1"/>
  <c r="T17" i="1" s="1"/>
  <c r="BK13" i="1"/>
  <c r="AB15" i="1"/>
  <c r="BB15" i="1"/>
  <c r="X15" i="1"/>
  <c r="AX15" i="1"/>
  <c r="AD20" i="1"/>
  <c r="BD20" i="1"/>
  <c r="AF17" i="1"/>
  <c r="BF17" i="1"/>
  <c r="T15" i="1"/>
  <c r="AT15" i="1"/>
  <c r="V20" i="1"/>
  <c r="AV20" i="1"/>
  <c r="Z20" i="1"/>
  <c r="AZ20" i="1"/>
  <c r="AE15" i="1"/>
  <c r="BE15" i="1"/>
  <c r="AB17" i="1"/>
  <c r="BB17" i="1"/>
  <c r="X16" i="1"/>
  <c r="AX16" i="1"/>
  <c r="S15" i="1"/>
  <c r="AS15" i="1"/>
  <c r="X17" i="1"/>
  <c r="AX17" i="1"/>
  <c r="AH20" i="1"/>
  <c r="BI21" i="1" s="1"/>
  <c r="BH20" i="1"/>
  <c r="AB16" i="1"/>
  <c r="BB16" i="1"/>
  <c r="AF15" i="1"/>
  <c r="BF15" i="1"/>
  <c r="AL15" i="1"/>
  <c r="BS15" i="1"/>
  <c r="B16" i="1"/>
  <c r="C15" i="1"/>
  <c r="D16" i="1"/>
  <c r="E17" i="1" l="1"/>
  <c r="G17" i="1" s="1"/>
  <c r="F16" i="1"/>
  <c r="AT17" i="1"/>
  <c r="AG16" i="1"/>
  <c r="BG16" i="1"/>
  <c r="T16" i="1"/>
  <c r="AT16" i="1"/>
  <c r="AC18" i="1"/>
  <c r="BC18" i="1"/>
  <c r="AA21" i="1"/>
  <c r="BA21" i="1"/>
  <c r="U16" i="1"/>
  <c r="AU16" i="1"/>
  <c r="AE21" i="1"/>
  <c r="BE21" i="1"/>
  <c r="AC16" i="1"/>
  <c r="BC16" i="1"/>
  <c r="AC17" i="1"/>
  <c r="BC17" i="1"/>
  <c r="Y18" i="1"/>
  <c r="AY18" i="1"/>
  <c r="Y17" i="1"/>
  <c r="AY17" i="1"/>
  <c r="AF16" i="1"/>
  <c r="BF16" i="1"/>
  <c r="W21" i="1"/>
  <c r="AW21" i="1"/>
  <c r="AG18" i="1"/>
  <c r="BG18" i="1"/>
  <c r="Y16" i="1"/>
  <c r="AY16" i="1"/>
  <c r="U18" i="1"/>
  <c r="AU18" i="1"/>
  <c r="AL16" i="1"/>
  <c r="BS16" i="1"/>
  <c r="B17" i="1"/>
  <c r="D17" i="1"/>
  <c r="C16" i="1"/>
  <c r="F17" i="1" l="1"/>
  <c r="E18" i="1"/>
  <c r="G18" i="1" s="1"/>
  <c r="V19" i="1"/>
  <c r="AV19" i="1"/>
  <c r="AH19" i="1"/>
  <c r="BI20" i="1" s="1"/>
  <c r="BH19" i="1"/>
  <c r="AG17" i="1"/>
  <c r="BG17" i="1"/>
  <c r="Z19" i="1"/>
  <c r="AZ19" i="1"/>
  <c r="AD17" i="1"/>
  <c r="BD17" i="1"/>
  <c r="V17" i="1"/>
  <c r="AV17" i="1"/>
  <c r="AD19" i="1"/>
  <c r="BD19" i="1"/>
  <c r="AH17" i="1"/>
  <c r="BH17" i="1"/>
  <c r="Z17" i="1"/>
  <c r="AZ17" i="1"/>
  <c r="X22" i="1"/>
  <c r="AX22" i="1"/>
  <c r="Z18" i="1"/>
  <c r="AZ18" i="1"/>
  <c r="AD18" i="1"/>
  <c r="BD18" i="1"/>
  <c r="AF22" i="1"/>
  <c r="BF22" i="1"/>
  <c r="AB22" i="1"/>
  <c r="BB22" i="1"/>
  <c r="U17" i="1"/>
  <c r="AU17" i="1"/>
  <c r="AL17" i="1"/>
  <c r="BS17" i="1"/>
  <c r="B18" i="1"/>
  <c r="C17" i="1"/>
  <c r="D18" i="1"/>
  <c r="F18" i="1"/>
  <c r="E19" i="1"/>
  <c r="G19" i="1" s="1"/>
  <c r="V18" i="1" l="1"/>
  <c r="AV18" i="1"/>
  <c r="AG23" i="1"/>
  <c r="BG23" i="1"/>
  <c r="AA19" i="1"/>
  <c r="BA19" i="1"/>
  <c r="AA18" i="1"/>
  <c r="BA18" i="1"/>
  <c r="AE20" i="1"/>
  <c r="BE20" i="1"/>
  <c r="AE18" i="1"/>
  <c r="BE18" i="1"/>
  <c r="AH18" i="1"/>
  <c r="BI19" i="1" s="1"/>
  <c r="BH18" i="1"/>
  <c r="W20" i="1"/>
  <c r="AW20" i="1"/>
  <c r="AC23" i="1"/>
  <c r="BC23" i="1"/>
  <c r="AE19" i="1"/>
  <c r="BE19" i="1"/>
  <c r="Y23" i="1"/>
  <c r="AY23" i="1"/>
  <c r="BI18" i="1"/>
  <c r="AI18" i="1"/>
  <c r="W18" i="1"/>
  <c r="AW18" i="1"/>
  <c r="AA20" i="1"/>
  <c r="BA20" i="1"/>
  <c r="BS18" i="1"/>
  <c r="AL18" i="1"/>
  <c r="B19" i="1"/>
  <c r="D19" i="1"/>
  <c r="C18" i="1"/>
  <c r="E20" i="1"/>
  <c r="G20" i="1" s="1"/>
  <c r="F19" i="1"/>
  <c r="X19" i="1" l="1"/>
  <c r="AX19" i="1"/>
  <c r="Z24" i="1"/>
  <c r="AZ24" i="1"/>
  <c r="AD24" i="1"/>
  <c r="BD24" i="1"/>
  <c r="AF21" i="1"/>
  <c r="BF21" i="1"/>
  <c r="AB20" i="1"/>
  <c r="BB20" i="1"/>
  <c r="W19" i="1"/>
  <c r="AW19" i="1"/>
  <c r="AI19" i="1"/>
  <c r="AI20" i="1" s="1"/>
  <c r="AI21" i="1" s="1"/>
  <c r="AB21" i="1"/>
  <c r="BB21" i="1"/>
  <c r="AF20" i="1"/>
  <c r="BF20" i="1"/>
  <c r="X21" i="1"/>
  <c r="AX21" i="1"/>
  <c r="AF19" i="1"/>
  <c r="BF19" i="1"/>
  <c r="AB19" i="1"/>
  <c r="BB19" i="1"/>
  <c r="AH24" i="1"/>
  <c r="BI25" i="1" s="1"/>
  <c r="BH24" i="1"/>
  <c r="BS19" i="1"/>
  <c r="AL19" i="1"/>
  <c r="B20" i="1"/>
  <c r="D20" i="1"/>
  <c r="C19" i="1"/>
  <c r="E21" i="1"/>
  <c r="G21" i="1" s="1"/>
  <c r="F20" i="1"/>
  <c r="AC20" i="1" l="1"/>
  <c r="BC20" i="1"/>
  <c r="Y22" i="1"/>
  <c r="AY22" i="1"/>
  <c r="AC22" i="1"/>
  <c r="BC22" i="1"/>
  <c r="AC21" i="1"/>
  <c r="BC21" i="1"/>
  <c r="AE25" i="1"/>
  <c r="BE25" i="1"/>
  <c r="Y20" i="1"/>
  <c r="AY20" i="1"/>
  <c r="AG20" i="1"/>
  <c r="BG20" i="1"/>
  <c r="AG21" i="1"/>
  <c r="BG21" i="1"/>
  <c r="X20" i="1"/>
  <c r="AX20" i="1"/>
  <c r="AG22" i="1"/>
  <c r="BG22" i="1"/>
  <c r="AA25" i="1"/>
  <c r="BA25" i="1"/>
  <c r="AL20" i="1"/>
  <c r="BS20" i="1"/>
  <c r="B21" i="1"/>
  <c r="F21" i="1"/>
  <c r="E22" i="1"/>
  <c r="G22" i="1" s="1"/>
  <c r="D21" i="1"/>
  <c r="C20" i="1"/>
  <c r="AB26" i="1" l="1"/>
  <c r="BB26" i="1"/>
  <c r="Y21" i="1"/>
  <c r="AY21" i="1"/>
  <c r="AH21" i="1"/>
  <c r="BH21" i="1"/>
  <c r="AF26" i="1"/>
  <c r="BF26" i="1"/>
  <c r="AD23" i="1"/>
  <c r="BD23" i="1"/>
  <c r="AD21" i="1"/>
  <c r="BD21" i="1"/>
  <c r="AH23" i="1"/>
  <c r="BI24" i="1" s="1"/>
  <c r="BH23" i="1"/>
  <c r="AH22" i="1"/>
  <c r="BI23" i="1" s="1"/>
  <c r="BH22" i="1"/>
  <c r="Z21" i="1"/>
  <c r="AZ21" i="1"/>
  <c r="AD22" i="1"/>
  <c r="BD22" i="1"/>
  <c r="Z23" i="1"/>
  <c r="AZ23" i="1"/>
  <c r="BS21" i="1"/>
  <c r="AL21" i="1"/>
  <c r="B22" i="1"/>
  <c r="F22" i="1"/>
  <c r="E23" i="1"/>
  <c r="G23" i="1" s="1"/>
  <c r="D22" i="1"/>
  <c r="C21" i="1"/>
  <c r="AA24" i="1" l="1"/>
  <c r="BA24" i="1"/>
  <c r="BI22" i="1"/>
  <c r="AI22" i="1"/>
  <c r="AI23" i="1" s="1"/>
  <c r="AI24" i="1" s="1"/>
  <c r="AI25" i="1" s="1"/>
  <c r="AE23" i="1"/>
  <c r="BE23" i="1"/>
  <c r="AE22" i="1"/>
  <c r="BE22" i="1"/>
  <c r="AG27" i="1"/>
  <c r="BG27" i="1"/>
  <c r="Z22" i="1"/>
  <c r="AZ22" i="1"/>
  <c r="AA22" i="1"/>
  <c r="BA22" i="1"/>
  <c r="AE24" i="1"/>
  <c r="BE24" i="1"/>
  <c r="AC27" i="1"/>
  <c r="BC27" i="1"/>
  <c r="BS22" i="1"/>
  <c r="AL22" i="1"/>
  <c r="B23" i="1"/>
  <c r="D23" i="1"/>
  <c r="C22" i="1"/>
  <c r="E24" i="1"/>
  <c r="G24" i="1" s="1"/>
  <c r="F23" i="1"/>
  <c r="AF25" i="1" l="1"/>
  <c r="BF25" i="1"/>
  <c r="AA23" i="1"/>
  <c r="BA23" i="1"/>
  <c r="AF23" i="1"/>
  <c r="BF23" i="1"/>
  <c r="AD28" i="1"/>
  <c r="BD28" i="1"/>
  <c r="AB23" i="1"/>
  <c r="BB23" i="1"/>
  <c r="AH28" i="1"/>
  <c r="BI29" i="1" s="1"/>
  <c r="BH28" i="1"/>
  <c r="AF24" i="1"/>
  <c r="BF24" i="1"/>
  <c r="AB25" i="1"/>
  <c r="BB25" i="1"/>
  <c r="BS23" i="1"/>
  <c r="AL23" i="1"/>
  <c r="B24" i="1"/>
  <c r="E25" i="1"/>
  <c r="G25" i="1" s="1"/>
  <c r="F24" i="1"/>
  <c r="D24" i="1"/>
  <c r="C23" i="1"/>
  <c r="AC26" i="1" l="1"/>
  <c r="BC26" i="1"/>
  <c r="AB24" i="1"/>
  <c r="BB24" i="1"/>
  <c r="AE29" i="1"/>
  <c r="BE29" i="1"/>
  <c r="AG25" i="1"/>
  <c r="BG25" i="1"/>
  <c r="AC24" i="1"/>
  <c r="BC24" i="1"/>
  <c r="AG24" i="1"/>
  <c r="BG24" i="1"/>
  <c r="AG26" i="1"/>
  <c r="BG26" i="1"/>
  <c r="AL24" i="1"/>
  <c r="BS24" i="1"/>
  <c r="B25" i="1"/>
  <c r="F25" i="1"/>
  <c r="E26" i="1"/>
  <c r="G26" i="1" s="1"/>
  <c r="D25" i="1"/>
  <c r="C24" i="1"/>
  <c r="AH27" i="1" l="1"/>
  <c r="BI28" i="1" s="1"/>
  <c r="BH27" i="1"/>
  <c r="AC25" i="1"/>
  <c r="BC25" i="1"/>
  <c r="AD25" i="1"/>
  <c r="BD25" i="1"/>
  <c r="AH25" i="1"/>
  <c r="BH25" i="1"/>
  <c r="AH26" i="1"/>
  <c r="BI27" i="1" s="1"/>
  <c r="BH26" i="1"/>
  <c r="AF30" i="1"/>
  <c r="BF30" i="1"/>
  <c r="AD27" i="1"/>
  <c r="BD27" i="1"/>
  <c r="BS25" i="1"/>
  <c r="AL25" i="1"/>
  <c r="B26" i="1"/>
  <c r="D26" i="1"/>
  <c r="C25" i="1"/>
  <c r="F26" i="1"/>
  <c r="E27" i="1"/>
  <c r="G27" i="1" s="1"/>
  <c r="AD26" i="1" l="1"/>
  <c r="BD26" i="1"/>
  <c r="AG31" i="1"/>
  <c r="BG31" i="1"/>
  <c r="BI26" i="1"/>
  <c r="AI26" i="1"/>
  <c r="AI27" i="1" s="1"/>
  <c r="AI28" i="1" s="1"/>
  <c r="AI29" i="1" s="1"/>
  <c r="AE28" i="1"/>
  <c r="BE28" i="1"/>
  <c r="AE26" i="1"/>
  <c r="BE26" i="1"/>
  <c r="BS26" i="1"/>
  <c r="AL26" i="1"/>
  <c r="B27" i="1"/>
  <c r="F27" i="1"/>
  <c r="E28" i="1"/>
  <c r="G28" i="1" s="1"/>
  <c r="C26" i="1"/>
  <c r="D27" i="1"/>
  <c r="AH32" i="1" l="1"/>
  <c r="BI33" i="1" s="1"/>
  <c r="BH32" i="1"/>
  <c r="AF29" i="1"/>
  <c r="BF29" i="1"/>
  <c r="AF27" i="1"/>
  <c r="BF27" i="1"/>
  <c r="AE27" i="1"/>
  <c r="BE27" i="1"/>
  <c r="BS27" i="1"/>
  <c r="AL27" i="1"/>
  <c r="B28" i="1"/>
  <c r="F28" i="1"/>
  <c r="E29" i="1"/>
  <c r="G29" i="1" s="1"/>
  <c r="C27" i="1"/>
  <c r="D28" i="1"/>
  <c r="AF28" i="1" l="1"/>
  <c r="BF28" i="1"/>
  <c r="AG30" i="1"/>
  <c r="BG30" i="1"/>
  <c r="AG28" i="1"/>
  <c r="BG28" i="1"/>
  <c r="AL28" i="1"/>
  <c r="BS28" i="1"/>
  <c r="B29" i="1"/>
  <c r="F29" i="1"/>
  <c r="E30" i="1"/>
  <c r="G30" i="1" s="1"/>
  <c r="C28" i="1"/>
  <c r="D29" i="1"/>
  <c r="AH29" i="1" l="1"/>
  <c r="BH29" i="1"/>
  <c r="AH31" i="1"/>
  <c r="BI32" i="1" s="1"/>
  <c r="BH31" i="1"/>
  <c r="AG29" i="1"/>
  <c r="BG29" i="1"/>
  <c r="AL29" i="1"/>
  <c r="BS29" i="1"/>
  <c r="B30" i="1"/>
  <c r="C29" i="1"/>
  <c r="D30" i="1"/>
  <c r="F30" i="1"/>
  <c r="E31" i="1"/>
  <c r="G31" i="1" s="1"/>
  <c r="AH30" i="1" l="1"/>
  <c r="BI31" i="1" s="1"/>
  <c r="BH30" i="1"/>
  <c r="BI30" i="1"/>
  <c r="AI30" i="1"/>
  <c r="BS30" i="1"/>
  <c r="AL30" i="1"/>
  <c r="B31" i="1"/>
  <c r="F31" i="1"/>
  <c r="E32" i="1"/>
  <c r="G32" i="1" s="1"/>
  <c r="C30" i="1"/>
  <c r="D31" i="1"/>
  <c r="AI31" i="1" l="1"/>
  <c r="AI32" i="1" s="1"/>
  <c r="AI33" i="1" s="1"/>
  <c r="BS31" i="1"/>
  <c r="AL31" i="1"/>
  <c r="B32" i="1"/>
  <c r="C31" i="1"/>
  <c r="D32" i="1"/>
  <c r="F32" i="1"/>
  <c r="E33" i="1"/>
  <c r="G33" i="1" s="1"/>
  <c r="AL32" i="1" l="1"/>
  <c r="BS32" i="1"/>
  <c r="B33" i="1"/>
  <c r="F33" i="1"/>
  <c r="E34" i="1"/>
  <c r="G34" i="1" s="1"/>
  <c r="C32" i="1"/>
  <c r="D33" i="1"/>
  <c r="AL33" i="1" l="1"/>
  <c r="BS33" i="1"/>
  <c r="B34" i="1"/>
  <c r="F34" i="1"/>
  <c r="E35" i="1"/>
  <c r="G35" i="1" s="1"/>
  <c r="C33" i="1"/>
  <c r="D34" i="1"/>
  <c r="BS34" i="1" l="1"/>
  <c r="AL34" i="1"/>
  <c r="B35" i="1"/>
  <c r="F35" i="1"/>
  <c r="E36" i="1"/>
  <c r="G36" i="1" s="1"/>
  <c r="C34" i="1"/>
  <c r="D35" i="1"/>
  <c r="BS35" i="1" l="1"/>
  <c r="AL35" i="1"/>
  <c r="B36" i="1"/>
  <c r="C35" i="1"/>
  <c r="D36" i="1"/>
  <c r="F36" i="1"/>
  <c r="E37" i="1"/>
  <c r="G37" i="1" s="1"/>
  <c r="AL36" i="1" l="1"/>
  <c r="BS36" i="1"/>
  <c r="B37" i="1"/>
  <c r="C36" i="1"/>
  <c r="D37" i="1"/>
  <c r="F37" i="1"/>
  <c r="E38" i="1"/>
  <c r="G38" i="1" s="1"/>
  <c r="BS37" i="1" l="1"/>
  <c r="AL37" i="1"/>
  <c r="B38" i="1"/>
  <c r="C37" i="1"/>
  <c r="D38" i="1"/>
  <c r="F38" i="1"/>
  <c r="E39" i="1"/>
  <c r="G39" i="1" s="1"/>
  <c r="BS38" i="1" l="1"/>
  <c r="AL38" i="1"/>
  <c r="B39" i="1"/>
  <c r="F39" i="1"/>
  <c r="E40" i="1"/>
  <c r="G40" i="1" s="1"/>
  <c r="C38" i="1"/>
  <c r="D39" i="1"/>
  <c r="AL39" i="1" l="1"/>
  <c r="BS39" i="1"/>
  <c r="B40" i="1"/>
  <c r="C39" i="1"/>
  <c r="D40" i="1"/>
  <c r="F40" i="1"/>
  <c r="E41" i="1"/>
  <c r="G41" i="1" s="1"/>
  <c r="AL40" i="1" l="1"/>
  <c r="BS40" i="1"/>
  <c r="B41" i="1"/>
  <c r="F41" i="1"/>
  <c r="E42" i="1"/>
  <c r="G42" i="1" s="1"/>
  <c r="C40" i="1"/>
  <c r="D41" i="1"/>
  <c r="BS41" i="1" l="1"/>
  <c r="AL41" i="1"/>
  <c r="B42" i="1"/>
  <c r="C41" i="1"/>
  <c r="D42" i="1"/>
  <c r="F42" i="1"/>
  <c r="E43" i="1"/>
  <c r="G43" i="1" s="1"/>
  <c r="BS42" i="1" l="1"/>
  <c r="AL42" i="1"/>
  <c r="B43" i="1"/>
  <c r="F43" i="1"/>
  <c r="E44" i="1"/>
  <c r="G44" i="1" s="1"/>
  <c r="C42" i="1"/>
  <c r="D43" i="1"/>
  <c r="BS43" i="1" l="1"/>
  <c r="AL43" i="1"/>
  <c r="B44" i="1"/>
  <c r="C43" i="1"/>
  <c r="D44" i="1"/>
  <c r="F44" i="1"/>
  <c r="E45" i="1"/>
  <c r="E46" i="1" l="1"/>
  <c r="G45" i="1"/>
  <c r="AL44" i="1"/>
  <c r="BS44" i="1"/>
  <c r="B45" i="1"/>
  <c r="F45" i="1"/>
  <c r="C44" i="1"/>
  <c r="D45" i="1"/>
  <c r="E47" i="1" l="1"/>
  <c r="G47" i="1" s="1"/>
  <c r="G46" i="1"/>
  <c r="BS45" i="1"/>
  <c r="AL45" i="1"/>
  <c r="B46" i="1"/>
  <c r="C45" i="1"/>
  <c r="D46" i="1"/>
  <c r="F46" i="1"/>
  <c r="BS46" i="1" l="1"/>
  <c r="AL46" i="1"/>
  <c r="B47" i="1"/>
  <c r="F47" i="1"/>
  <c r="E48" i="1"/>
  <c r="G48" i="1" s="1"/>
  <c r="C46" i="1"/>
  <c r="D47" i="1"/>
  <c r="BS47" i="1" l="1"/>
  <c r="AL47" i="1"/>
  <c r="B48" i="1"/>
  <c r="C47" i="1"/>
  <c r="D48" i="1"/>
  <c r="F48" i="1"/>
  <c r="E49" i="1"/>
  <c r="G49" i="1" s="1"/>
  <c r="AL48" i="1" l="1"/>
  <c r="BS48" i="1"/>
  <c r="B49" i="1"/>
  <c r="C48" i="1"/>
  <c r="D49" i="1"/>
  <c r="F49" i="1"/>
  <c r="E50" i="1"/>
  <c r="G50" i="1" s="1"/>
  <c r="AL49" i="1" l="1"/>
  <c r="BS49" i="1"/>
  <c r="B50" i="1"/>
  <c r="F50" i="1"/>
  <c r="E51" i="1"/>
  <c r="G51" i="1" s="1"/>
  <c r="C49" i="1"/>
  <c r="D50" i="1"/>
  <c r="BS50" i="1" l="1"/>
  <c r="AL50" i="1"/>
  <c r="B51" i="1"/>
  <c r="C50" i="1"/>
  <c r="D51" i="1"/>
  <c r="F51" i="1"/>
  <c r="E52" i="1"/>
  <c r="G52" i="1" s="1"/>
  <c r="BS51" i="1" l="1"/>
  <c r="AL51" i="1"/>
  <c r="B52" i="1"/>
  <c r="C51" i="1"/>
  <c r="D52" i="1"/>
  <c r="F52" i="1"/>
  <c r="E53" i="1"/>
  <c r="G53" i="1" s="1"/>
  <c r="AL52" i="1" l="1"/>
  <c r="BS52" i="1"/>
  <c r="B53" i="1"/>
  <c r="C52" i="1"/>
  <c r="D53" i="1"/>
  <c r="F53" i="1"/>
  <c r="E54" i="1"/>
  <c r="G54" i="1" s="1"/>
  <c r="BS53" i="1" l="1"/>
  <c r="AL53" i="1"/>
  <c r="B54" i="1"/>
  <c r="C53" i="1"/>
  <c r="D54" i="1"/>
  <c r="F54" i="1"/>
  <c r="E55" i="1"/>
  <c r="G55" i="1" s="1"/>
  <c r="BS54" i="1" l="1"/>
  <c r="AL54" i="1"/>
  <c r="B55" i="1"/>
  <c r="C54" i="1"/>
  <c r="D55" i="1"/>
  <c r="F55" i="1"/>
  <c r="E56" i="1"/>
  <c r="G56" i="1" s="1"/>
  <c r="BS55" i="1" l="1"/>
  <c r="AL55" i="1"/>
  <c r="B56" i="1"/>
  <c r="F56" i="1"/>
  <c r="E57" i="1"/>
  <c r="G57" i="1" s="1"/>
  <c r="C55" i="1"/>
  <c r="D56" i="1"/>
  <c r="AL56" i="1" l="1"/>
  <c r="BS56" i="1"/>
  <c r="B57" i="1"/>
  <c r="F57" i="1"/>
  <c r="E58" i="1"/>
  <c r="G58" i="1" s="1"/>
  <c r="C56" i="1"/>
  <c r="D57" i="1"/>
  <c r="BS57" i="1" l="1"/>
  <c r="AL57" i="1"/>
  <c r="B58" i="1"/>
  <c r="F58" i="1"/>
  <c r="E59" i="1"/>
  <c r="G59" i="1" s="1"/>
  <c r="C57" i="1"/>
  <c r="D58" i="1"/>
  <c r="BS58" i="1" l="1"/>
  <c r="AL58" i="1"/>
  <c r="B59" i="1"/>
  <c r="C58" i="1"/>
  <c r="D59" i="1"/>
  <c r="E60" i="1"/>
  <c r="G60" i="1" s="1"/>
  <c r="F59" i="1"/>
  <c r="BS59" i="1" l="1"/>
  <c r="AL59" i="1"/>
  <c r="B60" i="1"/>
  <c r="C59" i="1"/>
  <c r="D60" i="1"/>
  <c r="E61" i="1"/>
  <c r="G61" i="1" s="1"/>
  <c r="F60" i="1"/>
  <c r="AL60" i="1" l="1"/>
  <c r="BS60" i="1"/>
  <c r="B61" i="1"/>
  <c r="E62" i="1"/>
  <c r="F61" i="1"/>
  <c r="D61" i="1"/>
  <c r="C60" i="1"/>
  <c r="E63" i="1" l="1"/>
  <c r="G63" i="1" s="1"/>
  <c r="G62" i="1"/>
  <c r="BS61" i="1"/>
  <c r="AL61" i="1"/>
  <c r="B62" i="1"/>
  <c r="D62" i="1"/>
  <c r="C61" i="1"/>
  <c r="F62" i="1"/>
  <c r="BS62" i="1" l="1"/>
  <c r="AL62" i="1"/>
  <c r="B63" i="1"/>
  <c r="E64" i="1"/>
  <c r="E65" i="1" s="1"/>
  <c r="F63" i="1"/>
  <c r="C62" i="1"/>
  <c r="D63" i="1"/>
  <c r="G65" i="1" l="1"/>
  <c r="G64" i="1"/>
  <c r="BS63" i="1"/>
  <c r="AL63" i="1"/>
  <c r="B64" i="1"/>
  <c r="C63" i="1"/>
  <c r="D64" i="1"/>
  <c r="F64" i="1"/>
  <c r="E66" i="1" l="1"/>
  <c r="G66" i="1" s="1"/>
  <c r="BS64" i="1"/>
  <c r="AL64" i="1"/>
  <c r="B65" i="1"/>
  <c r="F65" i="1"/>
  <c r="D65" i="1"/>
  <c r="C64" i="1"/>
  <c r="BS65" i="1" l="1"/>
  <c r="AL65" i="1"/>
  <c r="B66" i="1"/>
  <c r="D66" i="1"/>
  <c r="C65" i="1"/>
  <c r="E67" i="1"/>
  <c r="G67" i="1" s="1"/>
  <c r="F66" i="1"/>
  <c r="BS66" i="1" l="1"/>
  <c r="AL66" i="1"/>
  <c r="B67" i="1"/>
  <c r="C66" i="1"/>
  <c r="D67" i="1"/>
  <c r="E68" i="1"/>
  <c r="G68" i="1" s="1"/>
  <c r="F67" i="1"/>
  <c r="BS67" i="1" l="1"/>
  <c r="AL67" i="1"/>
  <c r="B68" i="1"/>
  <c r="C67" i="1"/>
  <c r="D68" i="1"/>
  <c r="E69" i="1"/>
  <c r="G69" i="1" s="1"/>
  <c r="F68" i="1"/>
  <c r="BS68" i="1" l="1"/>
  <c r="AL68" i="1"/>
  <c r="B69" i="1"/>
  <c r="D69" i="1"/>
  <c r="C68" i="1"/>
  <c r="E70" i="1"/>
  <c r="G70" i="1" s="1"/>
  <c r="F69" i="1"/>
  <c r="BS69" i="1" l="1"/>
  <c r="AL69" i="1"/>
  <c r="B70" i="1"/>
  <c r="E71" i="1"/>
  <c r="G71" i="1" s="1"/>
  <c r="F70" i="1"/>
  <c r="C69" i="1"/>
  <c r="D70" i="1"/>
  <c r="BS70" i="1" l="1"/>
  <c r="AL70" i="1"/>
  <c r="B71" i="1"/>
  <c r="C70" i="1"/>
  <c r="D71" i="1"/>
  <c r="E72" i="1"/>
  <c r="G72" i="1" s="1"/>
  <c r="F71" i="1"/>
  <c r="BS71" i="1" l="1"/>
  <c r="AL71" i="1"/>
  <c r="B72" i="1"/>
  <c r="C71" i="1"/>
  <c r="D72" i="1"/>
  <c r="E73" i="1"/>
  <c r="G73" i="1" s="1"/>
  <c r="F72" i="1"/>
  <c r="BS72" i="1" l="1"/>
  <c r="AL72" i="1"/>
  <c r="B73" i="1"/>
  <c r="E74" i="1"/>
  <c r="G74" i="1" s="1"/>
  <c r="F73" i="1"/>
  <c r="C72" i="1"/>
  <c r="D73" i="1"/>
  <c r="BS73" i="1" l="1"/>
  <c r="AL73" i="1"/>
  <c r="B74" i="1"/>
  <c r="C73" i="1"/>
  <c r="D74" i="1"/>
  <c r="E75" i="1"/>
  <c r="G75" i="1" s="1"/>
  <c r="F74" i="1"/>
  <c r="BS74" i="1" l="1"/>
  <c r="AL74" i="1"/>
  <c r="B75" i="1"/>
  <c r="E76" i="1"/>
  <c r="G76" i="1" s="1"/>
  <c r="F75" i="1"/>
  <c r="C74" i="1"/>
  <c r="D75" i="1"/>
  <c r="BS75" i="1" l="1"/>
  <c r="AL75" i="1"/>
  <c r="B76" i="1"/>
  <c r="E77" i="1"/>
  <c r="G77" i="1" s="1"/>
  <c r="F76" i="1"/>
  <c r="C75" i="1"/>
  <c r="D76" i="1"/>
  <c r="BS76" i="1" l="1"/>
  <c r="AL76" i="1"/>
  <c r="B77" i="1"/>
  <c r="C76" i="1"/>
  <c r="D77" i="1"/>
  <c r="E78" i="1"/>
  <c r="G78" i="1" s="1"/>
  <c r="F77" i="1"/>
  <c r="BS77" i="1" l="1"/>
  <c r="AL77" i="1"/>
  <c r="B78" i="1"/>
  <c r="E79" i="1"/>
  <c r="G79" i="1" s="1"/>
  <c r="F78" i="1"/>
  <c r="C77" i="1"/>
  <c r="D78" i="1"/>
  <c r="BS78" i="1" l="1"/>
  <c r="AL78" i="1"/>
  <c r="B79" i="1"/>
  <c r="C78" i="1"/>
  <c r="D79" i="1"/>
  <c r="E80" i="1"/>
  <c r="G80" i="1" s="1"/>
  <c r="F79" i="1"/>
  <c r="BS79" i="1" l="1"/>
  <c r="AL79" i="1"/>
  <c r="B80" i="1"/>
  <c r="C79" i="1"/>
  <c r="D80" i="1"/>
  <c r="E81" i="1"/>
  <c r="G81" i="1" s="1"/>
  <c r="F80" i="1"/>
  <c r="BS80" i="1" l="1"/>
  <c r="AL80" i="1"/>
  <c r="B81" i="1"/>
  <c r="E82" i="1"/>
  <c r="G82" i="1" s="1"/>
  <c r="F81" i="1"/>
  <c r="C80" i="1"/>
  <c r="D81" i="1"/>
  <c r="BS81" i="1" l="1"/>
  <c r="AL81" i="1"/>
  <c r="B82" i="1"/>
  <c r="C81" i="1"/>
  <c r="D82" i="1"/>
  <c r="E83" i="1"/>
  <c r="F82" i="1"/>
  <c r="E84" i="1" l="1"/>
  <c r="G83" i="1"/>
  <c r="BS82" i="1"/>
  <c r="AL82" i="1"/>
  <c r="B83" i="1"/>
  <c r="C82" i="1"/>
  <c r="D83" i="1"/>
  <c r="F83" i="1"/>
  <c r="E85" i="1" l="1"/>
  <c r="G85" i="1" s="1"/>
  <c r="G84" i="1"/>
  <c r="BS83" i="1"/>
  <c r="AL83" i="1"/>
  <c r="B84" i="1"/>
  <c r="C83" i="1"/>
  <c r="D84" i="1"/>
  <c r="F84" i="1"/>
  <c r="BS84" i="1" l="1"/>
  <c r="AL84" i="1"/>
  <c r="B85" i="1"/>
  <c r="F85" i="1"/>
  <c r="E86" i="1"/>
  <c r="G86" i="1" s="1"/>
  <c r="C84" i="1"/>
  <c r="D85" i="1"/>
  <c r="BS85" i="1" l="1"/>
  <c r="AL85" i="1"/>
  <c r="B86" i="1"/>
  <c r="C85" i="1"/>
  <c r="D86" i="1"/>
  <c r="F86" i="1"/>
  <c r="E87" i="1"/>
  <c r="G87" i="1" s="1"/>
  <c r="BS86" i="1" l="1"/>
  <c r="AL86" i="1"/>
  <c r="B87" i="1"/>
  <c r="C86" i="1"/>
  <c r="D87" i="1"/>
  <c r="F87" i="1"/>
  <c r="E88" i="1"/>
  <c r="G88" i="1" s="1"/>
  <c r="BS87" i="1" l="1"/>
  <c r="AL87" i="1"/>
  <c r="B88" i="1"/>
  <c r="C87" i="1"/>
  <c r="D88" i="1"/>
  <c r="F88" i="1"/>
  <c r="E89" i="1"/>
  <c r="G89" i="1" s="1"/>
  <c r="BS88" i="1" l="1"/>
  <c r="AL88" i="1"/>
  <c r="B89" i="1"/>
  <c r="F89" i="1"/>
  <c r="E90" i="1"/>
  <c r="G90" i="1" s="1"/>
  <c r="C88" i="1"/>
  <c r="D89" i="1"/>
  <c r="BS89" i="1" l="1"/>
  <c r="AL89" i="1"/>
  <c r="B90" i="1"/>
  <c r="F90" i="1"/>
  <c r="E91" i="1"/>
  <c r="G91" i="1" s="1"/>
  <c r="C89" i="1"/>
  <c r="D90" i="1"/>
  <c r="BS90" i="1" l="1"/>
  <c r="AL90" i="1"/>
  <c r="B91" i="1"/>
  <c r="F91" i="1"/>
  <c r="E92" i="1"/>
  <c r="G92" i="1" s="1"/>
  <c r="C90" i="1"/>
  <c r="D91" i="1"/>
  <c r="BS91" i="1" l="1"/>
  <c r="AL91" i="1"/>
  <c r="B92" i="1"/>
  <c r="F92" i="1"/>
  <c r="E93" i="1"/>
  <c r="G93" i="1" s="1"/>
  <c r="C91" i="1"/>
  <c r="D92" i="1"/>
  <c r="BS92" i="1" l="1"/>
  <c r="AL92" i="1"/>
  <c r="B93" i="1"/>
  <c r="F93" i="1"/>
  <c r="E94" i="1"/>
  <c r="G94" i="1" s="1"/>
  <c r="C92" i="1"/>
  <c r="D93" i="1"/>
  <c r="BS93" i="1" l="1"/>
  <c r="AL93" i="1"/>
  <c r="B94" i="1"/>
  <c r="F94" i="1"/>
  <c r="E95" i="1"/>
  <c r="G95" i="1" s="1"/>
  <c r="C93" i="1"/>
  <c r="D94" i="1"/>
  <c r="BS94" i="1" l="1"/>
  <c r="AL94" i="1"/>
  <c r="B95" i="1"/>
  <c r="F95" i="1"/>
  <c r="E96" i="1"/>
  <c r="G96" i="1" s="1"/>
  <c r="C94" i="1"/>
  <c r="D95" i="1"/>
  <c r="BS95" i="1" l="1"/>
  <c r="AL95" i="1"/>
  <c r="B96" i="1"/>
  <c r="C95" i="1"/>
  <c r="D96" i="1"/>
  <c r="F96" i="1"/>
  <c r="E97" i="1"/>
  <c r="G97" i="1" s="1"/>
  <c r="BS96" i="1" l="1"/>
  <c r="AL96" i="1"/>
  <c r="B97" i="1"/>
  <c r="C96" i="1"/>
  <c r="D97" i="1"/>
  <c r="F97" i="1"/>
  <c r="E98" i="1"/>
  <c r="G98" i="1" s="1"/>
  <c r="BS97" i="1" l="1"/>
  <c r="AL97" i="1"/>
  <c r="B98" i="1"/>
  <c r="C97" i="1"/>
  <c r="D98" i="1"/>
  <c r="F98" i="1"/>
  <c r="E99" i="1"/>
  <c r="G99" i="1" s="1"/>
  <c r="BS98" i="1" l="1"/>
  <c r="AL98" i="1"/>
  <c r="B99" i="1"/>
  <c r="F99" i="1"/>
  <c r="E100" i="1"/>
  <c r="G100" i="1" s="1"/>
  <c r="C98" i="1"/>
  <c r="D99" i="1"/>
  <c r="BS99" i="1" l="1"/>
  <c r="AL99" i="1"/>
  <c r="B100" i="1"/>
  <c r="F100" i="1"/>
  <c r="E101" i="1"/>
  <c r="G101" i="1" s="1"/>
  <c r="C99" i="1"/>
  <c r="D100" i="1"/>
  <c r="BS100" i="1" l="1"/>
  <c r="AL100" i="1"/>
  <c r="B101" i="1"/>
  <c r="F101" i="1"/>
  <c r="E102" i="1"/>
  <c r="G102" i="1" s="1"/>
  <c r="C100" i="1"/>
  <c r="D101" i="1"/>
  <c r="BS101" i="1" l="1"/>
  <c r="AL101" i="1"/>
  <c r="B102" i="1"/>
  <c r="C101" i="1"/>
  <c r="D102" i="1"/>
  <c r="F102" i="1"/>
  <c r="E103" i="1"/>
  <c r="G103" i="1" s="1"/>
  <c r="BS102" i="1" l="1"/>
  <c r="AL102" i="1"/>
  <c r="B103" i="1"/>
  <c r="F103" i="1"/>
  <c r="E104" i="1"/>
  <c r="G104" i="1" s="1"/>
  <c r="C102" i="1"/>
  <c r="D103" i="1"/>
  <c r="BS103" i="1" l="1"/>
  <c r="AL103" i="1"/>
  <c r="B104" i="1"/>
  <c r="C103" i="1"/>
  <c r="D104" i="1"/>
  <c r="F104" i="1"/>
  <c r="E105" i="1"/>
  <c r="G105" i="1" s="1"/>
  <c r="BS104" i="1" l="1"/>
  <c r="AL104" i="1"/>
  <c r="B105" i="1"/>
  <c r="C104" i="1"/>
  <c r="D105" i="1"/>
  <c r="F105" i="1"/>
  <c r="E106" i="1"/>
  <c r="G106" i="1" s="1"/>
  <c r="BS105" i="1" l="1"/>
  <c r="AL105" i="1"/>
  <c r="B106" i="1"/>
  <c r="C105" i="1"/>
  <c r="D106" i="1"/>
  <c r="F106" i="1"/>
  <c r="E107" i="1"/>
  <c r="G107" i="1" s="1"/>
  <c r="BS106" i="1" l="1"/>
  <c r="AL106" i="1"/>
  <c r="B107" i="1"/>
  <c r="F107" i="1"/>
  <c r="E108" i="1"/>
  <c r="G108" i="1" s="1"/>
  <c r="C106" i="1"/>
  <c r="D107" i="1"/>
  <c r="BS107" i="1" l="1"/>
  <c r="AL107" i="1"/>
  <c r="B108" i="1"/>
  <c r="F108" i="1"/>
  <c r="E109" i="1"/>
  <c r="G109" i="1" s="1"/>
  <c r="C107" i="1"/>
  <c r="D108" i="1"/>
  <c r="BS108" i="1" l="1"/>
  <c r="AL108" i="1"/>
  <c r="B109" i="1"/>
  <c r="C108" i="1"/>
  <c r="D109" i="1"/>
  <c r="F109" i="1"/>
  <c r="E110" i="1"/>
  <c r="G110" i="1" s="1"/>
  <c r="BS109" i="1" l="1"/>
  <c r="AL109" i="1"/>
  <c r="B110" i="1"/>
  <c r="C109" i="1"/>
  <c r="D110" i="1"/>
  <c r="F110" i="1"/>
  <c r="E111" i="1"/>
  <c r="G111" i="1" s="1"/>
  <c r="BS110" i="1" l="1"/>
  <c r="AL110" i="1"/>
  <c r="B111" i="1"/>
  <c r="C110" i="1"/>
  <c r="D111" i="1"/>
  <c r="F111" i="1"/>
  <c r="E112" i="1"/>
  <c r="G112" i="1" s="1"/>
  <c r="BS111" i="1" l="1"/>
  <c r="AL111" i="1"/>
  <c r="B112" i="1"/>
  <c r="F112" i="1"/>
  <c r="E113" i="1"/>
  <c r="G113" i="1" s="1"/>
  <c r="C111" i="1"/>
  <c r="D112" i="1"/>
  <c r="BS112" i="1" l="1"/>
  <c r="AL112" i="1"/>
  <c r="B113" i="1"/>
  <c r="C112" i="1"/>
  <c r="D113" i="1"/>
  <c r="F113" i="1"/>
  <c r="E114" i="1"/>
  <c r="G114" i="1" s="1"/>
  <c r="BS113" i="1" l="1"/>
  <c r="AL113" i="1"/>
  <c r="B114" i="1"/>
  <c r="F114" i="1"/>
  <c r="E115" i="1"/>
  <c r="G115" i="1" s="1"/>
  <c r="C113" i="1"/>
  <c r="D114" i="1"/>
  <c r="BS114" i="1" l="1"/>
  <c r="AL114" i="1"/>
  <c r="B115" i="1"/>
  <c r="F115" i="1"/>
  <c r="E116" i="1"/>
  <c r="G116" i="1" s="1"/>
  <c r="C114" i="1"/>
  <c r="D115" i="1"/>
  <c r="BS115" i="1" l="1"/>
  <c r="AL115" i="1"/>
  <c r="B116" i="1"/>
  <c r="C115" i="1"/>
  <c r="D116" i="1"/>
  <c r="F116" i="1"/>
  <c r="E117" i="1"/>
  <c r="G117" i="1" s="1"/>
  <c r="BS116" i="1" l="1"/>
  <c r="AL116" i="1"/>
  <c r="B117" i="1"/>
  <c r="C116" i="1"/>
  <c r="D117" i="1"/>
  <c r="F117" i="1"/>
  <c r="E118" i="1"/>
  <c r="G118" i="1" s="1"/>
  <c r="BS117" i="1" l="1"/>
  <c r="AL117" i="1"/>
  <c r="B118" i="1"/>
  <c r="F118" i="1"/>
  <c r="E119" i="1"/>
  <c r="G119" i="1" s="1"/>
  <c r="C117" i="1"/>
  <c r="D118" i="1"/>
  <c r="BS118" i="1" l="1"/>
  <c r="AL118" i="1"/>
  <c r="B119" i="1"/>
  <c r="F119" i="1"/>
  <c r="E120" i="1"/>
  <c r="G120" i="1" s="1"/>
  <c r="C118" i="1"/>
  <c r="D119" i="1"/>
  <c r="BS119" i="1" l="1"/>
  <c r="AL119" i="1"/>
  <c r="B120" i="1"/>
  <c r="C119" i="1"/>
  <c r="D120" i="1"/>
  <c r="F120" i="1"/>
  <c r="E121" i="1"/>
  <c r="G121" i="1" s="1"/>
  <c r="BS120" i="1" l="1"/>
  <c r="AL120" i="1"/>
  <c r="B121" i="1"/>
  <c r="F121" i="1"/>
  <c r="E122" i="1"/>
  <c r="G122" i="1" s="1"/>
  <c r="C120" i="1"/>
  <c r="D121" i="1"/>
  <c r="BS121" i="1" l="1"/>
  <c r="AL121" i="1"/>
  <c r="B122" i="1"/>
  <c r="F122" i="1"/>
  <c r="E123" i="1"/>
  <c r="G123" i="1" s="1"/>
  <c r="C121" i="1"/>
  <c r="D122" i="1"/>
  <c r="BS122" i="1" l="1"/>
  <c r="AL122" i="1"/>
  <c r="B123" i="1"/>
  <c r="C122" i="1"/>
  <c r="D123" i="1"/>
  <c r="F123" i="1"/>
  <c r="E124" i="1"/>
  <c r="G124" i="1" s="1"/>
  <c r="BS123" i="1" l="1"/>
  <c r="AL123" i="1"/>
  <c r="B124" i="1"/>
  <c r="F124" i="1"/>
  <c r="E125" i="1"/>
  <c r="G125" i="1" s="1"/>
  <c r="C123" i="1"/>
  <c r="D124" i="1"/>
  <c r="BS124" i="1" l="1"/>
  <c r="AL124" i="1"/>
  <c r="B125" i="1"/>
  <c r="F125" i="1"/>
  <c r="E126" i="1"/>
  <c r="G126" i="1" s="1"/>
  <c r="C124" i="1"/>
  <c r="D125" i="1"/>
  <c r="BS125" i="1" l="1"/>
  <c r="AL125" i="1"/>
  <c r="B126" i="1"/>
  <c r="C125" i="1"/>
  <c r="D126" i="1"/>
  <c r="E127" i="1"/>
  <c r="G127" i="1" s="1"/>
  <c r="F126" i="1"/>
  <c r="BS126" i="1" l="1"/>
  <c r="AL126" i="1"/>
  <c r="B127" i="1"/>
  <c r="D127" i="1"/>
  <c r="C126" i="1"/>
  <c r="E128" i="1"/>
  <c r="G128" i="1" s="1"/>
  <c r="F127" i="1"/>
  <c r="BS127" i="1" l="1"/>
  <c r="AL127" i="1"/>
  <c r="B128" i="1"/>
  <c r="C127" i="1"/>
  <c r="D128" i="1"/>
  <c r="E129" i="1"/>
  <c r="G129" i="1" s="1"/>
  <c r="F128" i="1"/>
  <c r="BS128" i="1" l="1"/>
  <c r="AL128" i="1"/>
  <c r="B129" i="1"/>
  <c r="E130" i="1"/>
  <c r="G130" i="1" s="1"/>
  <c r="F129" i="1"/>
  <c r="C128" i="1"/>
  <c r="D129" i="1"/>
  <c r="BS129" i="1" l="1"/>
  <c r="AL129" i="1"/>
  <c r="B130" i="1"/>
  <c r="D130" i="1"/>
  <c r="C129" i="1"/>
  <c r="E131" i="1"/>
  <c r="G131" i="1" s="1"/>
  <c r="F130" i="1"/>
  <c r="BS130" i="1" l="1"/>
  <c r="AL130" i="1"/>
  <c r="B131" i="1"/>
  <c r="D131" i="1"/>
  <c r="C130" i="1"/>
  <c r="E132" i="1"/>
  <c r="G132" i="1" s="1"/>
  <c r="F131" i="1"/>
  <c r="BS131" i="1" l="1"/>
  <c r="AL131" i="1"/>
  <c r="B132" i="1"/>
  <c r="C131" i="1"/>
  <c r="D132" i="1"/>
  <c r="E133" i="1"/>
  <c r="G133" i="1" s="1"/>
  <c r="F132" i="1"/>
  <c r="BS132" i="1" l="1"/>
  <c r="AL132" i="1"/>
  <c r="B133" i="1"/>
  <c r="E134" i="1"/>
  <c r="G134" i="1" s="1"/>
  <c r="F133" i="1"/>
  <c r="C132" i="1"/>
  <c r="D133" i="1"/>
  <c r="BS133" i="1" l="1"/>
  <c r="AL133" i="1"/>
  <c r="B134" i="1"/>
  <c r="D134" i="1"/>
  <c r="C133" i="1"/>
  <c r="E135" i="1"/>
  <c r="G135" i="1" s="1"/>
  <c r="F134" i="1"/>
  <c r="BS134" i="1" l="1"/>
  <c r="AL134" i="1"/>
  <c r="B135" i="1"/>
  <c r="E136" i="1"/>
  <c r="G136" i="1" s="1"/>
  <c r="F135" i="1"/>
  <c r="D135" i="1"/>
  <c r="C134" i="1"/>
  <c r="BS135" i="1" l="1"/>
  <c r="AL135" i="1"/>
  <c r="B136" i="1"/>
  <c r="E137" i="1"/>
  <c r="G137" i="1" s="1"/>
  <c r="F136" i="1"/>
  <c r="C135" i="1"/>
  <c r="D136" i="1"/>
  <c r="BS136" i="1" l="1"/>
  <c r="AL136" i="1"/>
  <c r="B137" i="1"/>
  <c r="C136" i="1"/>
  <c r="D137" i="1"/>
  <c r="E138" i="1"/>
  <c r="G138" i="1" s="1"/>
  <c r="F137" i="1"/>
  <c r="BS137" i="1" l="1"/>
  <c r="AL137" i="1"/>
  <c r="B138" i="1"/>
  <c r="E139" i="1"/>
  <c r="G139" i="1" s="1"/>
  <c r="F138" i="1"/>
  <c r="D138" i="1"/>
  <c r="C137" i="1"/>
  <c r="BS138" i="1" l="1"/>
  <c r="AL138" i="1"/>
  <c r="B139" i="1"/>
  <c r="D139" i="1"/>
  <c r="C138" i="1"/>
  <c r="E140" i="1"/>
  <c r="G140" i="1" s="1"/>
  <c r="F139" i="1"/>
  <c r="BS139" i="1" l="1"/>
  <c r="AL139" i="1"/>
  <c r="B140" i="1"/>
  <c r="E141" i="1"/>
  <c r="G141" i="1" s="1"/>
  <c r="F140" i="1"/>
  <c r="C139" i="1"/>
  <c r="D140" i="1"/>
  <c r="BS140" i="1" l="1"/>
  <c r="AL140" i="1"/>
  <c r="B141" i="1"/>
  <c r="C140" i="1"/>
  <c r="D141" i="1"/>
  <c r="E142" i="1"/>
  <c r="G142" i="1" s="1"/>
  <c r="F141" i="1"/>
  <c r="BS141" i="1" l="1"/>
  <c r="AL141" i="1"/>
  <c r="B142" i="1"/>
  <c r="D142" i="1"/>
  <c r="C141" i="1"/>
  <c r="E143" i="1"/>
  <c r="G143" i="1" s="1"/>
  <c r="F142" i="1"/>
  <c r="BS142" i="1" l="1"/>
  <c r="AL142" i="1"/>
  <c r="B143" i="1"/>
  <c r="E144" i="1"/>
  <c r="G144" i="1" s="1"/>
  <c r="F143" i="1"/>
  <c r="D143" i="1"/>
  <c r="C142" i="1"/>
  <c r="BS143" i="1" l="1"/>
  <c r="AL143" i="1"/>
  <c r="B144" i="1"/>
  <c r="E145" i="1"/>
  <c r="G145" i="1" s="1"/>
  <c r="F144" i="1"/>
  <c r="C143" i="1"/>
  <c r="D144" i="1"/>
  <c r="BS144" i="1" l="1"/>
  <c r="AL144" i="1"/>
  <c r="B145" i="1"/>
  <c r="E146" i="1"/>
  <c r="G146" i="1" s="1"/>
  <c r="F145" i="1"/>
  <c r="C144" i="1"/>
  <c r="D145" i="1"/>
  <c r="BS145" i="1" l="1"/>
  <c r="AL145" i="1"/>
  <c r="B146" i="1"/>
  <c r="E147" i="1"/>
  <c r="G147" i="1" s="1"/>
  <c r="F146" i="1"/>
  <c r="D146" i="1"/>
  <c r="C145" i="1"/>
  <c r="BS146" i="1" l="1"/>
  <c r="AL146" i="1"/>
  <c r="B147" i="1"/>
  <c r="D147" i="1"/>
  <c r="C146" i="1"/>
  <c r="E148" i="1"/>
  <c r="G148" i="1" s="1"/>
  <c r="F147" i="1"/>
  <c r="BS147" i="1" l="1"/>
  <c r="AL147" i="1"/>
  <c r="B148" i="1"/>
  <c r="E149" i="1"/>
  <c r="G149" i="1" s="1"/>
  <c r="F148" i="1"/>
  <c r="D148" i="1"/>
  <c r="C147" i="1"/>
  <c r="BS148" i="1" l="1"/>
  <c r="AL148" i="1"/>
  <c r="B149" i="1"/>
  <c r="E150" i="1"/>
  <c r="G150" i="1" s="1"/>
  <c r="F149" i="1"/>
  <c r="C148" i="1"/>
  <c r="D149" i="1"/>
  <c r="BS149" i="1" l="1"/>
  <c r="AL149" i="1"/>
  <c r="B150" i="1"/>
  <c r="D150" i="1"/>
  <c r="C149" i="1"/>
  <c r="E151" i="1"/>
  <c r="G151" i="1" s="1"/>
  <c r="F150" i="1"/>
  <c r="BS150" i="1" l="1"/>
  <c r="AL150" i="1"/>
  <c r="B151" i="1"/>
  <c r="E152" i="1"/>
  <c r="G152" i="1" s="1"/>
  <c r="F151" i="1"/>
  <c r="C150" i="1"/>
  <c r="D151" i="1"/>
  <c r="BS151" i="1" l="1"/>
  <c r="AL151" i="1"/>
  <c r="B152" i="1"/>
  <c r="E153" i="1"/>
  <c r="G153" i="1" s="1"/>
  <c r="F152" i="1"/>
  <c r="C151" i="1"/>
  <c r="D152" i="1"/>
  <c r="BS152" i="1" l="1"/>
  <c r="AL152" i="1"/>
  <c r="B153" i="1"/>
  <c r="C152" i="1"/>
  <c r="D153" i="1"/>
  <c r="E154" i="1"/>
  <c r="G154" i="1" s="1"/>
  <c r="F153" i="1"/>
  <c r="BS153" i="1" l="1"/>
  <c r="AL153" i="1"/>
  <c r="B154" i="1"/>
  <c r="E155" i="1"/>
  <c r="G155" i="1" s="1"/>
  <c r="F154" i="1"/>
  <c r="D154" i="1"/>
  <c r="C153" i="1"/>
  <c r="BS154" i="1" l="1"/>
  <c r="AL154" i="1"/>
  <c r="B155" i="1"/>
  <c r="D155" i="1"/>
  <c r="C154" i="1"/>
  <c r="E156" i="1"/>
  <c r="G156" i="1" s="1"/>
  <c r="F155" i="1"/>
  <c r="BS155" i="1" l="1"/>
  <c r="AL155" i="1"/>
  <c r="B156" i="1"/>
  <c r="E157" i="1"/>
  <c r="G157" i="1" s="1"/>
  <c r="F156" i="1"/>
  <c r="D156" i="1"/>
  <c r="C155" i="1"/>
  <c r="BS156" i="1" l="1"/>
  <c r="AL156" i="1"/>
  <c r="B157" i="1"/>
  <c r="D157" i="1"/>
  <c r="C156" i="1"/>
  <c r="E158" i="1"/>
  <c r="G158" i="1" s="1"/>
  <c r="F157" i="1"/>
  <c r="BS157" i="1" l="1"/>
  <c r="AL157" i="1"/>
  <c r="B158" i="1"/>
  <c r="E159" i="1"/>
  <c r="G159" i="1" s="1"/>
  <c r="F158" i="1"/>
  <c r="C157" i="1"/>
  <c r="D158" i="1"/>
  <c r="BS158" i="1" l="1"/>
  <c r="AL158" i="1"/>
  <c r="B159" i="1"/>
  <c r="C158" i="1"/>
  <c r="D159" i="1"/>
  <c r="E160" i="1"/>
  <c r="G160" i="1" s="1"/>
  <c r="F159" i="1"/>
  <c r="BS159" i="1" l="1"/>
  <c r="AL159" i="1"/>
  <c r="B160" i="1"/>
  <c r="D160" i="1"/>
  <c r="C159" i="1"/>
  <c r="E161" i="1"/>
  <c r="G161" i="1" s="1"/>
  <c r="F160" i="1"/>
  <c r="BS160" i="1" l="1"/>
  <c r="AL160" i="1"/>
  <c r="B161" i="1"/>
  <c r="E162" i="1"/>
  <c r="G162" i="1" s="1"/>
  <c r="F161" i="1"/>
  <c r="C160" i="1"/>
  <c r="D161" i="1"/>
  <c r="BS161" i="1" l="1"/>
  <c r="AL161" i="1"/>
  <c r="B162" i="1"/>
  <c r="C161" i="1"/>
  <c r="D162" i="1"/>
  <c r="E163" i="1"/>
  <c r="G163" i="1" s="1"/>
  <c r="F162" i="1"/>
  <c r="BS162" i="1" l="1"/>
  <c r="AL162" i="1"/>
  <c r="B163" i="1"/>
  <c r="C162" i="1"/>
  <c r="D163" i="1"/>
  <c r="E164" i="1"/>
  <c r="G164" i="1" s="1"/>
  <c r="F163" i="1"/>
  <c r="BS163" i="1" l="1"/>
  <c r="AL163" i="1"/>
  <c r="B164" i="1"/>
  <c r="D164" i="1"/>
  <c r="C163" i="1"/>
  <c r="E165" i="1"/>
  <c r="G165" i="1" s="1"/>
  <c r="F164" i="1"/>
  <c r="BS164" i="1" l="1"/>
  <c r="AL164" i="1"/>
  <c r="B165" i="1"/>
  <c r="D165" i="1"/>
  <c r="C164" i="1"/>
  <c r="E166" i="1"/>
  <c r="G166" i="1" s="1"/>
  <c r="F165" i="1"/>
  <c r="BS165" i="1" l="1"/>
  <c r="AL165" i="1"/>
  <c r="B166" i="1"/>
  <c r="E167" i="1"/>
  <c r="G167" i="1" s="1"/>
  <c r="F166" i="1"/>
  <c r="C165" i="1"/>
  <c r="D166" i="1"/>
  <c r="BS166" i="1" l="1"/>
  <c r="AL166" i="1"/>
  <c r="B167" i="1"/>
  <c r="D167" i="1"/>
  <c r="C166" i="1"/>
  <c r="E168" i="1"/>
  <c r="G168" i="1" s="1"/>
  <c r="F167" i="1"/>
  <c r="BS167" i="1" l="1"/>
  <c r="AL167" i="1"/>
  <c r="B168" i="1"/>
  <c r="D168" i="1"/>
  <c r="C167" i="1"/>
  <c r="E169" i="1"/>
  <c r="G169" i="1" s="1"/>
  <c r="F168" i="1"/>
  <c r="BS168" i="1" l="1"/>
  <c r="AL168" i="1"/>
  <c r="B169" i="1"/>
  <c r="E170" i="1"/>
  <c r="G170" i="1" s="1"/>
  <c r="F169" i="1"/>
  <c r="C168" i="1"/>
  <c r="D169" i="1"/>
  <c r="BS169" i="1" l="1"/>
  <c r="AL169" i="1"/>
  <c r="B170" i="1"/>
  <c r="C169" i="1"/>
  <c r="D170" i="1"/>
  <c r="F170" i="1"/>
  <c r="E171" i="1"/>
  <c r="G171" i="1" s="1"/>
  <c r="BS170" i="1" l="1"/>
  <c r="AL170" i="1"/>
  <c r="B171" i="1"/>
  <c r="D171" i="1"/>
  <c r="C170" i="1"/>
  <c r="F171" i="1"/>
  <c r="E172" i="1"/>
  <c r="G172" i="1" s="1"/>
  <c r="BS171" i="1" l="1"/>
  <c r="AL171" i="1"/>
  <c r="B172" i="1"/>
  <c r="C171" i="1"/>
  <c r="D172" i="1"/>
  <c r="F172" i="1"/>
  <c r="E173" i="1"/>
  <c r="G173" i="1" s="1"/>
  <c r="BS172" i="1" l="1"/>
  <c r="AL172" i="1"/>
  <c r="B173" i="1"/>
  <c r="F173" i="1"/>
  <c r="E174" i="1"/>
  <c r="G174" i="1" s="1"/>
  <c r="D173" i="1"/>
  <c r="C172" i="1"/>
  <c r="BS173" i="1" l="1"/>
  <c r="AL173" i="1"/>
  <c r="B174" i="1"/>
  <c r="F174" i="1"/>
  <c r="E175" i="1"/>
  <c r="G175" i="1" s="1"/>
  <c r="C173" i="1"/>
  <c r="D174" i="1"/>
  <c r="BS174" i="1" l="1"/>
  <c r="AL174" i="1"/>
  <c r="B175" i="1"/>
  <c r="D175" i="1"/>
  <c r="C174" i="1"/>
  <c r="F175" i="1"/>
  <c r="E176" i="1"/>
  <c r="G176" i="1" s="1"/>
  <c r="BS175" i="1" l="1"/>
  <c r="AL175" i="1"/>
  <c r="B176" i="1"/>
  <c r="C175" i="1"/>
  <c r="D176" i="1"/>
  <c r="F176" i="1"/>
  <c r="E177" i="1"/>
  <c r="G177" i="1" s="1"/>
  <c r="BS176" i="1" l="1"/>
  <c r="AL176" i="1"/>
  <c r="B177" i="1"/>
  <c r="D177" i="1"/>
  <c r="C176" i="1"/>
  <c r="F177" i="1"/>
  <c r="E178" i="1"/>
  <c r="G178" i="1" s="1"/>
  <c r="BS177" i="1" l="1"/>
  <c r="AL177" i="1"/>
  <c r="B178" i="1"/>
  <c r="F178" i="1"/>
  <c r="E179" i="1"/>
  <c r="G179" i="1" s="1"/>
  <c r="C177" i="1"/>
  <c r="D178" i="1"/>
  <c r="BS178" i="1" l="1"/>
  <c r="AL178" i="1"/>
  <c r="B179" i="1"/>
  <c r="F179" i="1"/>
  <c r="E180" i="1"/>
  <c r="G180" i="1" s="1"/>
  <c r="D179" i="1"/>
  <c r="C178" i="1"/>
  <c r="BS179" i="1" l="1"/>
  <c r="AL179" i="1"/>
  <c r="B180" i="1"/>
  <c r="F180" i="1"/>
  <c r="E181" i="1"/>
  <c r="G181" i="1" s="1"/>
  <c r="C179" i="1"/>
  <c r="D180" i="1"/>
  <c r="BS180" i="1" l="1"/>
  <c r="AL180" i="1"/>
  <c r="B181" i="1"/>
  <c r="D181" i="1"/>
  <c r="C180" i="1"/>
  <c r="F181" i="1"/>
  <c r="E182" i="1"/>
  <c r="G182" i="1" s="1"/>
  <c r="BS181" i="1" l="1"/>
  <c r="AL181" i="1"/>
  <c r="B182" i="1"/>
  <c r="C181" i="1"/>
  <c r="D182" i="1"/>
  <c r="F182" i="1"/>
  <c r="E183" i="1"/>
  <c r="G183" i="1" s="1"/>
  <c r="BS182" i="1" l="1"/>
  <c r="AL182" i="1"/>
  <c r="B183" i="1"/>
  <c r="D183" i="1"/>
  <c r="C182" i="1"/>
  <c r="F183" i="1"/>
  <c r="E184" i="1"/>
  <c r="G184" i="1" s="1"/>
  <c r="BS183" i="1" l="1"/>
  <c r="AL183" i="1"/>
  <c r="B184" i="1"/>
  <c r="C183" i="1"/>
  <c r="D184" i="1"/>
  <c r="F184" i="1"/>
  <c r="E185" i="1"/>
  <c r="G185" i="1" s="1"/>
  <c r="BS184" i="1" l="1"/>
  <c r="AL184" i="1"/>
  <c r="B185" i="1"/>
  <c r="F185" i="1"/>
  <c r="E186" i="1"/>
  <c r="G186" i="1" s="1"/>
  <c r="D185" i="1"/>
  <c r="C184" i="1"/>
  <c r="BS185" i="1" l="1"/>
  <c r="AL185" i="1"/>
  <c r="B186" i="1"/>
  <c r="C185" i="1"/>
  <c r="D186" i="1"/>
  <c r="F186" i="1"/>
  <c r="E187" i="1"/>
  <c r="G187" i="1" s="1"/>
  <c r="BS186" i="1" l="1"/>
  <c r="AL186" i="1"/>
  <c r="B187" i="1"/>
  <c r="D187" i="1"/>
  <c r="C186" i="1"/>
  <c r="F187" i="1"/>
  <c r="E188" i="1"/>
  <c r="G188" i="1" s="1"/>
  <c r="BS187" i="1" l="1"/>
  <c r="AL187" i="1"/>
  <c r="B188" i="1"/>
  <c r="C187" i="1"/>
  <c r="D188" i="1"/>
  <c r="F188" i="1"/>
  <c r="E189" i="1"/>
  <c r="G189" i="1" s="1"/>
  <c r="BS188" i="1" l="1"/>
  <c r="AL188" i="1"/>
  <c r="B189" i="1"/>
  <c r="F189" i="1"/>
  <c r="E190" i="1"/>
  <c r="G190" i="1" s="1"/>
  <c r="D189" i="1"/>
  <c r="C188" i="1"/>
  <c r="BS189" i="1" l="1"/>
  <c r="AL189" i="1"/>
  <c r="B190" i="1"/>
  <c r="C189" i="1"/>
  <c r="D190" i="1"/>
  <c r="F190" i="1"/>
  <c r="E191" i="1"/>
  <c r="G191" i="1" s="1"/>
  <c r="BS190" i="1" l="1"/>
  <c r="AL190" i="1"/>
  <c r="B191" i="1"/>
  <c r="F191" i="1"/>
  <c r="E192" i="1"/>
  <c r="G192" i="1" s="1"/>
  <c r="D191" i="1"/>
  <c r="C190" i="1"/>
  <c r="BS191" i="1" l="1"/>
  <c r="AL191" i="1"/>
  <c r="B192" i="1"/>
  <c r="C191" i="1"/>
  <c r="D192" i="1"/>
  <c r="F192" i="1"/>
  <c r="E193" i="1"/>
  <c r="G193" i="1" s="1"/>
  <c r="BS192" i="1" l="1"/>
  <c r="AL192" i="1"/>
  <c r="B193" i="1"/>
  <c r="D193" i="1"/>
  <c r="C192" i="1"/>
  <c r="F193" i="1"/>
  <c r="E194" i="1"/>
  <c r="G194" i="1" s="1"/>
  <c r="BS193" i="1" l="1"/>
  <c r="AL193" i="1"/>
  <c r="B194" i="1"/>
  <c r="F194" i="1"/>
  <c r="E195" i="1"/>
  <c r="G195" i="1" s="1"/>
  <c r="C193" i="1"/>
  <c r="D194" i="1"/>
  <c r="BS194" i="1" l="1"/>
  <c r="AL194" i="1"/>
  <c r="B195" i="1"/>
  <c r="F195" i="1"/>
  <c r="E196" i="1"/>
  <c r="G196" i="1" s="1"/>
  <c r="D195" i="1"/>
  <c r="C194" i="1"/>
  <c r="BS195" i="1" l="1"/>
  <c r="AL195" i="1"/>
  <c r="B196" i="1"/>
  <c r="F196" i="1"/>
  <c r="E197" i="1"/>
  <c r="G197" i="1" s="1"/>
  <c r="C195" i="1"/>
  <c r="D196" i="1"/>
  <c r="BS196" i="1" l="1"/>
  <c r="AL196" i="1"/>
  <c r="B197" i="1"/>
  <c r="D197" i="1"/>
  <c r="C196" i="1"/>
  <c r="F197" i="1"/>
  <c r="E198" i="1"/>
  <c r="G198" i="1" s="1"/>
  <c r="BS197" i="1" l="1"/>
  <c r="AL197" i="1"/>
  <c r="B198" i="1"/>
  <c r="F198" i="1"/>
  <c r="E199" i="1"/>
  <c r="G199" i="1" s="1"/>
  <c r="C197" i="1"/>
  <c r="D198" i="1"/>
  <c r="BS198" i="1" l="1"/>
  <c r="AL198" i="1"/>
  <c r="B199" i="1"/>
  <c r="D199" i="1"/>
  <c r="C198" i="1"/>
  <c r="F199" i="1"/>
  <c r="E200" i="1"/>
  <c r="G200" i="1" s="1"/>
  <c r="BS199" i="1" l="1"/>
  <c r="AL199" i="1"/>
  <c r="B200" i="1"/>
  <c r="C199" i="1"/>
  <c r="D200" i="1"/>
  <c r="F200" i="1"/>
  <c r="E201" i="1"/>
  <c r="G201" i="1" s="1"/>
  <c r="BS200" i="1" l="1"/>
  <c r="AL200" i="1"/>
  <c r="B201" i="1"/>
  <c r="D201" i="1"/>
  <c r="C200" i="1"/>
  <c r="F201" i="1"/>
  <c r="E202" i="1"/>
  <c r="G202" i="1" s="1"/>
  <c r="BS201" i="1" l="1"/>
  <c r="AL201" i="1"/>
  <c r="B202" i="1"/>
  <c r="C201" i="1"/>
  <c r="D202" i="1"/>
  <c r="F202" i="1"/>
  <c r="E203" i="1"/>
  <c r="G203" i="1" s="1"/>
  <c r="BS202" i="1" l="1"/>
  <c r="AL202" i="1"/>
  <c r="B203" i="1"/>
  <c r="F203" i="1"/>
  <c r="E204" i="1"/>
  <c r="G204" i="1" s="1"/>
  <c r="D203" i="1"/>
  <c r="C202" i="1"/>
  <c r="BS203" i="1" l="1"/>
  <c r="AL203" i="1"/>
  <c r="B204" i="1"/>
  <c r="F204" i="1"/>
  <c r="E205" i="1"/>
  <c r="G205" i="1" s="1"/>
  <c r="C203" i="1"/>
  <c r="D204" i="1"/>
  <c r="BS204" i="1" l="1"/>
  <c r="AL204" i="1"/>
  <c r="B205" i="1"/>
  <c r="F205" i="1"/>
  <c r="E206" i="1"/>
  <c r="G206" i="1" s="1"/>
  <c r="D205" i="1"/>
  <c r="C204" i="1"/>
  <c r="BS205" i="1" l="1"/>
  <c r="AL205" i="1"/>
  <c r="B206" i="1"/>
  <c r="E207" i="1"/>
  <c r="G207" i="1" s="1"/>
  <c r="F206" i="1"/>
  <c r="D206" i="1"/>
  <c r="C205" i="1"/>
  <c r="BS206" i="1" l="1"/>
  <c r="AL206" i="1"/>
  <c r="B207" i="1"/>
  <c r="D207" i="1"/>
  <c r="C206" i="1"/>
  <c r="E208" i="1"/>
  <c r="G208" i="1" s="1"/>
  <c r="F207" i="1"/>
  <c r="BS207" i="1" l="1"/>
  <c r="AL207" i="1"/>
  <c r="B208" i="1"/>
  <c r="F208" i="1"/>
  <c r="E209" i="1"/>
  <c r="G209" i="1" s="1"/>
  <c r="D208" i="1"/>
  <c r="C207" i="1"/>
  <c r="BS208" i="1" l="1"/>
  <c r="AL208" i="1"/>
  <c r="B209" i="1"/>
  <c r="D209" i="1"/>
  <c r="C208" i="1"/>
  <c r="E210" i="1"/>
  <c r="G210" i="1" s="1"/>
  <c r="F209" i="1"/>
  <c r="BS209" i="1" l="1"/>
  <c r="AL209" i="1"/>
  <c r="B210" i="1"/>
  <c r="E211" i="1"/>
  <c r="G211" i="1" s="1"/>
  <c r="F210" i="1"/>
  <c r="D210" i="1"/>
  <c r="C209" i="1"/>
  <c r="BS210" i="1" l="1"/>
  <c r="AL210" i="1"/>
  <c r="B211" i="1"/>
  <c r="E212" i="1"/>
  <c r="G212" i="1" s="1"/>
  <c r="F211" i="1"/>
  <c r="D211" i="1"/>
  <c r="C210" i="1"/>
  <c r="BS211" i="1" l="1"/>
  <c r="AL211" i="1"/>
  <c r="B212" i="1"/>
  <c r="D212" i="1"/>
  <c r="C211" i="1"/>
  <c r="E213" i="1"/>
  <c r="G213" i="1" s="1"/>
  <c r="F212" i="1"/>
  <c r="BS212" i="1" l="1"/>
  <c r="AL212" i="1"/>
  <c r="B213" i="1"/>
  <c r="F213" i="1"/>
  <c r="E214" i="1"/>
  <c r="G214" i="1" s="1"/>
  <c r="D213" i="1"/>
  <c r="C212" i="1"/>
  <c r="BS213" i="1" l="1"/>
  <c r="AL213" i="1"/>
  <c r="B214" i="1"/>
  <c r="E215" i="1"/>
  <c r="G215" i="1" s="1"/>
  <c r="F214" i="1"/>
  <c r="D214" i="1"/>
  <c r="C213" i="1"/>
  <c r="BS214" i="1" l="1"/>
  <c r="AL214" i="1"/>
  <c r="B215" i="1"/>
  <c r="D215" i="1"/>
  <c r="C214" i="1"/>
  <c r="E216" i="1"/>
  <c r="G216" i="1" s="1"/>
  <c r="F215" i="1"/>
  <c r="BS215" i="1" l="1"/>
  <c r="AL215" i="1"/>
  <c r="B216" i="1"/>
  <c r="F216" i="1"/>
  <c r="E217" i="1"/>
  <c r="G217" i="1" s="1"/>
  <c r="D216" i="1"/>
  <c r="C215" i="1"/>
  <c r="BS216" i="1" l="1"/>
  <c r="AL216" i="1"/>
  <c r="B217" i="1"/>
  <c r="E218" i="1"/>
  <c r="G218" i="1" s="1"/>
  <c r="F217" i="1"/>
  <c r="D217" i="1"/>
  <c r="C216" i="1"/>
  <c r="BS217" i="1" l="1"/>
  <c r="AL217" i="1"/>
  <c r="B218" i="1"/>
  <c r="E219" i="1"/>
  <c r="G219" i="1" s="1"/>
  <c r="F218" i="1"/>
  <c r="D218" i="1"/>
  <c r="C217" i="1"/>
  <c r="BS218" i="1" l="1"/>
  <c r="AL218" i="1"/>
  <c r="B219" i="1"/>
  <c r="D219" i="1"/>
  <c r="C218" i="1"/>
  <c r="E220" i="1"/>
  <c r="G220" i="1" s="1"/>
  <c r="F219" i="1"/>
  <c r="BS219" i="1" l="1"/>
  <c r="AL219" i="1"/>
  <c r="B220" i="1"/>
  <c r="D220" i="1"/>
  <c r="C219" i="1"/>
  <c r="E221" i="1"/>
  <c r="G221" i="1" s="1"/>
  <c r="F220" i="1"/>
  <c r="BS220" i="1" l="1"/>
  <c r="AL220" i="1"/>
  <c r="B221" i="1"/>
  <c r="D221" i="1"/>
  <c r="C220" i="1"/>
  <c r="F221" i="1"/>
  <c r="E222" i="1"/>
  <c r="G222" i="1" s="1"/>
  <c r="BS221" i="1" l="1"/>
  <c r="AL221" i="1"/>
  <c r="B222" i="1"/>
  <c r="D222" i="1"/>
  <c r="C221" i="1"/>
  <c r="E223" i="1"/>
  <c r="G223" i="1" s="1"/>
  <c r="F222" i="1"/>
  <c r="BS222" i="1" l="1"/>
  <c r="AL222" i="1"/>
  <c r="B223" i="1"/>
  <c r="D223" i="1"/>
  <c r="C222" i="1"/>
  <c r="E224" i="1"/>
  <c r="G224" i="1" s="1"/>
  <c r="F223" i="1"/>
  <c r="BS223" i="1" l="1"/>
  <c r="AL223" i="1"/>
  <c r="B224" i="1"/>
  <c r="E225" i="1"/>
  <c r="G225" i="1" s="1"/>
  <c r="F224" i="1"/>
  <c r="D224" i="1"/>
  <c r="C223" i="1"/>
  <c r="BS224" i="1" l="1"/>
  <c r="AL224" i="1"/>
  <c r="B225" i="1"/>
  <c r="D225" i="1"/>
  <c r="C224" i="1"/>
  <c r="F225" i="1"/>
  <c r="E226" i="1"/>
  <c r="G226" i="1" s="1"/>
  <c r="BS225" i="1" l="1"/>
  <c r="AL225" i="1"/>
  <c r="B226" i="1"/>
  <c r="E227" i="1"/>
  <c r="G227" i="1" s="1"/>
  <c r="F226" i="1"/>
  <c r="D226" i="1"/>
  <c r="C225" i="1"/>
  <c r="BS226" i="1" l="1"/>
  <c r="AL226" i="1"/>
  <c r="B227" i="1"/>
  <c r="E228" i="1"/>
  <c r="G228" i="1" s="1"/>
  <c r="F227" i="1"/>
  <c r="D227" i="1"/>
  <c r="C226" i="1"/>
  <c r="BS227" i="1" l="1"/>
  <c r="AL227" i="1"/>
  <c r="B228" i="1"/>
  <c r="D228" i="1"/>
  <c r="C227" i="1"/>
  <c r="E229" i="1"/>
  <c r="G229" i="1" s="1"/>
  <c r="F228" i="1"/>
  <c r="BS228" i="1" l="1"/>
  <c r="AL228" i="1"/>
  <c r="B229" i="1"/>
  <c r="E230" i="1"/>
  <c r="G230" i="1" s="1"/>
  <c r="F229" i="1"/>
  <c r="D229" i="1"/>
  <c r="C228" i="1"/>
  <c r="BS229" i="1" l="1"/>
  <c r="AL229" i="1"/>
  <c r="B230" i="1"/>
  <c r="E231" i="1"/>
  <c r="G231" i="1" s="1"/>
  <c r="F230" i="1"/>
  <c r="D230" i="1"/>
  <c r="C229" i="1"/>
  <c r="BS230" i="1" l="1"/>
  <c r="AL230" i="1"/>
  <c r="B231" i="1"/>
  <c r="D231" i="1"/>
  <c r="C230" i="1"/>
  <c r="E232" i="1"/>
  <c r="G232" i="1" s="1"/>
  <c r="F231" i="1"/>
  <c r="BS231" i="1" l="1"/>
  <c r="AL231" i="1"/>
  <c r="B232" i="1"/>
  <c r="E233" i="1"/>
  <c r="G233" i="1" s="1"/>
  <c r="F232" i="1"/>
  <c r="D232" i="1"/>
  <c r="C231" i="1"/>
  <c r="BS232" i="1" l="1"/>
  <c r="AL232" i="1"/>
  <c r="B233" i="1"/>
  <c r="D233" i="1"/>
  <c r="C232" i="1"/>
  <c r="F233" i="1"/>
  <c r="E234" i="1"/>
  <c r="G234" i="1" s="1"/>
  <c r="BS233" i="1" l="1"/>
  <c r="AL233" i="1"/>
  <c r="B234" i="1"/>
  <c r="E235" i="1"/>
  <c r="G235" i="1" s="1"/>
  <c r="F234" i="1"/>
  <c r="D234" i="1"/>
  <c r="C233" i="1"/>
  <c r="BS234" i="1" l="1"/>
  <c r="AL234" i="1"/>
  <c r="B235" i="1"/>
  <c r="D235" i="1"/>
  <c r="C234" i="1"/>
  <c r="E236" i="1"/>
  <c r="G236" i="1" s="1"/>
  <c r="F235" i="1"/>
  <c r="BS235" i="1" l="1"/>
  <c r="AL235" i="1"/>
  <c r="B236" i="1"/>
  <c r="D236" i="1"/>
  <c r="C235" i="1"/>
  <c r="E237" i="1"/>
  <c r="G237" i="1" s="1"/>
  <c r="F236" i="1"/>
  <c r="BS236" i="1" l="1"/>
  <c r="AL236" i="1"/>
  <c r="B237" i="1"/>
  <c r="F237" i="1"/>
  <c r="E238" i="1"/>
  <c r="G238" i="1" s="1"/>
  <c r="D237" i="1"/>
  <c r="C236" i="1"/>
  <c r="BS237" i="1" l="1"/>
  <c r="AL237" i="1"/>
  <c r="B238" i="1"/>
  <c r="E239" i="1"/>
  <c r="G239" i="1" s="1"/>
  <c r="F238" i="1"/>
  <c r="D238" i="1"/>
  <c r="C237" i="1"/>
  <c r="BS238" i="1" l="1"/>
  <c r="AL238" i="1"/>
  <c r="B239" i="1"/>
  <c r="D239" i="1"/>
  <c r="C238" i="1"/>
  <c r="E240" i="1"/>
  <c r="G240" i="1" s="1"/>
  <c r="F239" i="1"/>
  <c r="BS239" i="1" l="1"/>
  <c r="AL239" i="1"/>
  <c r="B240" i="1"/>
  <c r="D240" i="1"/>
  <c r="C239" i="1"/>
  <c r="E241" i="1"/>
  <c r="G241" i="1" s="1"/>
  <c r="F240" i="1"/>
  <c r="BS240" i="1" l="1"/>
  <c r="AL240" i="1"/>
  <c r="B241" i="1"/>
  <c r="D241" i="1"/>
  <c r="C240" i="1"/>
  <c r="F241" i="1"/>
  <c r="E242" i="1"/>
  <c r="G242" i="1" s="1"/>
  <c r="BS241" i="1" l="1"/>
  <c r="AL241" i="1"/>
  <c r="B242" i="1"/>
  <c r="D242" i="1"/>
  <c r="C241" i="1"/>
  <c r="E243" i="1"/>
  <c r="G243" i="1" s="1"/>
  <c r="F242" i="1"/>
  <c r="BS242" i="1" l="1"/>
  <c r="AL242" i="1"/>
  <c r="B243" i="1"/>
  <c r="E244" i="1"/>
  <c r="G244" i="1" s="1"/>
  <c r="F243" i="1"/>
  <c r="D243" i="1"/>
  <c r="C242" i="1"/>
  <c r="BS243" i="1" l="1"/>
  <c r="AL243" i="1"/>
  <c r="B244" i="1"/>
  <c r="D244" i="1"/>
  <c r="C243" i="1"/>
  <c r="E245" i="1"/>
  <c r="G245" i="1" s="1"/>
  <c r="F244" i="1"/>
  <c r="BS244" i="1" l="1"/>
  <c r="AL244" i="1"/>
  <c r="B245" i="1"/>
  <c r="D245" i="1"/>
  <c r="C244" i="1"/>
  <c r="E246" i="1"/>
  <c r="G246" i="1" s="1"/>
  <c r="F245" i="1"/>
  <c r="BS245" i="1" l="1"/>
  <c r="AL245" i="1"/>
  <c r="B246" i="1"/>
  <c r="E247" i="1"/>
  <c r="G247" i="1" s="1"/>
  <c r="F246" i="1"/>
  <c r="D246" i="1"/>
  <c r="C245" i="1"/>
  <c r="BS246" i="1" l="1"/>
  <c r="AL246" i="1"/>
  <c r="B247" i="1"/>
  <c r="E248" i="1"/>
  <c r="G248" i="1" s="1"/>
  <c r="F247" i="1"/>
  <c r="D247" i="1"/>
  <c r="C246" i="1"/>
  <c r="BS247" i="1" l="1"/>
  <c r="AL247" i="1"/>
  <c r="B248" i="1"/>
  <c r="E249" i="1"/>
  <c r="G249" i="1" s="1"/>
  <c r="F248" i="1"/>
  <c r="D248" i="1"/>
  <c r="C247" i="1"/>
  <c r="BS248" i="1" l="1"/>
  <c r="AL248" i="1"/>
  <c r="B249" i="1"/>
  <c r="D249" i="1"/>
  <c r="C248" i="1"/>
  <c r="F249" i="1"/>
  <c r="E250" i="1"/>
  <c r="G250" i="1" s="1"/>
  <c r="BS249" i="1" l="1"/>
  <c r="AL249" i="1"/>
  <c r="B250" i="1"/>
  <c r="E251" i="1"/>
  <c r="G251" i="1" s="1"/>
  <c r="F250" i="1"/>
  <c r="D250" i="1"/>
  <c r="C249" i="1"/>
  <c r="BS250" i="1" l="1"/>
  <c r="AL250" i="1"/>
  <c r="B251" i="1"/>
  <c r="D251" i="1"/>
  <c r="C250" i="1"/>
  <c r="E252" i="1"/>
  <c r="G252" i="1" s="1"/>
  <c r="F251" i="1"/>
  <c r="BS251" i="1" l="1"/>
  <c r="AL251" i="1"/>
  <c r="B252" i="1"/>
  <c r="D252" i="1"/>
  <c r="C251" i="1"/>
  <c r="E253" i="1"/>
  <c r="G253" i="1" s="1"/>
  <c r="F252" i="1"/>
  <c r="BS252" i="1" l="1"/>
  <c r="AL252" i="1"/>
  <c r="B253" i="1"/>
  <c r="F253" i="1"/>
  <c r="E254" i="1"/>
  <c r="G254" i="1" s="1"/>
  <c r="D253" i="1"/>
  <c r="C252" i="1"/>
  <c r="BS253" i="1" l="1"/>
  <c r="AL253" i="1"/>
  <c r="B254" i="1"/>
  <c r="D254" i="1"/>
  <c r="C253" i="1"/>
  <c r="E255" i="1"/>
  <c r="G255" i="1" s="1"/>
  <c r="F254" i="1"/>
  <c r="BS254" i="1" l="1"/>
  <c r="AL254" i="1"/>
  <c r="B255" i="1"/>
  <c r="E256" i="1"/>
  <c r="G256" i="1" s="1"/>
  <c r="F255" i="1"/>
  <c r="D255" i="1"/>
  <c r="C254" i="1"/>
  <c r="BS255" i="1" l="1"/>
  <c r="AL255" i="1"/>
  <c r="B256" i="1"/>
  <c r="D256" i="1"/>
  <c r="C255" i="1"/>
  <c r="E257" i="1"/>
  <c r="G257" i="1" s="1"/>
  <c r="F256" i="1"/>
  <c r="BS256" i="1" l="1"/>
  <c r="AL256" i="1"/>
  <c r="B257" i="1"/>
  <c r="F257" i="1"/>
  <c r="E258" i="1"/>
  <c r="G258" i="1" s="1"/>
  <c r="D257" i="1"/>
  <c r="C256" i="1"/>
  <c r="BS257" i="1" l="1"/>
  <c r="AL257" i="1"/>
  <c r="B258" i="1"/>
  <c r="D258" i="1"/>
  <c r="C257" i="1"/>
  <c r="E259" i="1"/>
  <c r="G259" i="1" s="1"/>
  <c r="F258" i="1"/>
  <c r="BS258" i="1" l="1"/>
  <c r="AL258" i="1"/>
  <c r="B259" i="1"/>
  <c r="E260" i="1"/>
  <c r="G260" i="1" s="1"/>
  <c r="F259" i="1"/>
  <c r="D259" i="1"/>
  <c r="C258" i="1"/>
  <c r="BS259" i="1" l="1"/>
  <c r="AL259" i="1"/>
  <c r="B260" i="1"/>
  <c r="D260" i="1"/>
  <c r="C259" i="1"/>
  <c r="E261" i="1"/>
  <c r="G261" i="1" s="1"/>
  <c r="F260" i="1"/>
  <c r="BS260" i="1" l="1"/>
  <c r="AL260" i="1"/>
  <c r="B261" i="1"/>
  <c r="E262" i="1"/>
  <c r="G262" i="1" s="1"/>
  <c r="F261" i="1"/>
  <c r="D261" i="1"/>
  <c r="C260" i="1"/>
  <c r="BS261" i="1" l="1"/>
  <c r="AL261" i="1"/>
  <c r="B262" i="1"/>
  <c r="D262" i="1"/>
  <c r="C261" i="1"/>
  <c r="E263" i="1"/>
  <c r="G263" i="1" s="1"/>
  <c r="F262" i="1"/>
  <c r="BS262" i="1" l="1"/>
  <c r="AL262" i="1"/>
  <c r="B263" i="1"/>
  <c r="D263" i="1"/>
  <c r="C262" i="1"/>
  <c r="E264" i="1"/>
  <c r="G264" i="1" s="1"/>
  <c r="F263" i="1"/>
  <c r="BS263" i="1" l="1"/>
  <c r="AL263" i="1"/>
  <c r="B264" i="1"/>
  <c r="E265" i="1"/>
  <c r="G265" i="1" s="1"/>
  <c r="F264" i="1"/>
  <c r="D264" i="1"/>
  <c r="C263" i="1"/>
  <c r="BS264" i="1" l="1"/>
  <c r="AL264" i="1"/>
  <c r="B265" i="1"/>
  <c r="D265" i="1"/>
  <c r="C264" i="1"/>
  <c r="F265" i="1"/>
  <c r="E266" i="1"/>
  <c r="G266" i="1" s="1"/>
  <c r="BS265" i="1" l="1"/>
  <c r="AL265" i="1"/>
  <c r="B266" i="1"/>
  <c r="E267" i="1"/>
  <c r="G267" i="1" s="1"/>
  <c r="F266" i="1"/>
  <c r="D266" i="1"/>
  <c r="C265" i="1"/>
  <c r="BS266" i="1" l="1"/>
  <c r="AL266" i="1"/>
  <c r="B267" i="1"/>
  <c r="D267" i="1"/>
  <c r="C266" i="1"/>
  <c r="E268" i="1"/>
  <c r="G268" i="1" s="1"/>
  <c r="F267" i="1"/>
  <c r="BS267" i="1" l="1"/>
  <c r="AL267" i="1"/>
  <c r="B268" i="1"/>
  <c r="E269" i="1"/>
  <c r="G269" i="1" s="1"/>
  <c r="F268" i="1"/>
  <c r="D268" i="1"/>
  <c r="C267" i="1"/>
  <c r="BS268" i="1" l="1"/>
  <c r="AL268" i="1"/>
  <c r="B269" i="1"/>
  <c r="D269" i="1"/>
  <c r="C268" i="1"/>
  <c r="E270" i="1"/>
  <c r="G270" i="1" s="1"/>
  <c r="F269" i="1"/>
  <c r="BS269" i="1" l="1"/>
  <c r="AL269" i="1"/>
  <c r="B270" i="1"/>
  <c r="D270" i="1"/>
  <c r="C269" i="1"/>
  <c r="F270" i="1"/>
  <c r="E271" i="1"/>
  <c r="G271" i="1" s="1"/>
  <c r="BS270" i="1" l="1"/>
  <c r="AL270" i="1"/>
  <c r="B271" i="1"/>
  <c r="D271" i="1"/>
  <c r="C270" i="1"/>
  <c r="E272" i="1"/>
  <c r="G272" i="1" s="1"/>
  <c r="F271" i="1"/>
  <c r="BS271" i="1" l="1"/>
  <c r="AL271" i="1"/>
  <c r="B272" i="1"/>
  <c r="F272" i="1"/>
  <c r="E273" i="1"/>
  <c r="G273" i="1" s="1"/>
  <c r="C271" i="1"/>
  <c r="D272" i="1"/>
  <c r="BS272" i="1" l="1"/>
  <c r="AL272" i="1"/>
  <c r="B273" i="1"/>
  <c r="F273" i="1"/>
  <c r="E274" i="1"/>
  <c r="G274" i="1" s="1"/>
  <c r="D273" i="1"/>
  <c r="C272" i="1"/>
  <c r="BS273" i="1" l="1"/>
  <c r="AL273" i="1"/>
  <c r="B274" i="1"/>
  <c r="F274" i="1"/>
  <c r="E275" i="1"/>
  <c r="G275" i="1" s="1"/>
  <c r="D274" i="1"/>
  <c r="C273" i="1"/>
  <c r="BS274" i="1" l="1"/>
  <c r="AL274" i="1"/>
  <c r="B275" i="1"/>
  <c r="C274" i="1"/>
  <c r="D275" i="1"/>
  <c r="F275" i="1"/>
  <c r="E276" i="1"/>
  <c r="G276" i="1" s="1"/>
  <c r="BS275" i="1" l="1"/>
  <c r="AL275" i="1"/>
  <c r="B276" i="1"/>
  <c r="D276" i="1"/>
  <c r="C275" i="1"/>
  <c r="F276" i="1"/>
  <c r="E277" i="1"/>
  <c r="G277" i="1" s="1"/>
  <c r="BS276" i="1" l="1"/>
  <c r="AL276" i="1"/>
  <c r="B277" i="1"/>
  <c r="D277" i="1"/>
  <c r="C276" i="1"/>
  <c r="F277" i="1"/>
  <c r="E278" i="1"/>
  <c r="G278" i="1" s="1"/>
  <c r="BS277" i="1" l="1"/>
  <c r="AL277" i="1"/>
  <c r="B278" i="1"/>
  <c r="C277" i="1"/>
  <c r="D278" i="1"/>
  <c r="F278" i="1"/>
  <c r="E279" i="1"/>
  <c r="G279" i="1" s="1"/>
  <c r="BS278" i="1" l="1"/>
  <c r="AL278" i="1"/>
  <c r="B279" i="1"/>
  <c r="F279" i="1"/>
  <c r="E280" i="1"/>
  <c r="G280" i="1" s="1"/>
  <c r="C278" i="1"/>
  <c r="D279" i="1"/>
  <c r="BS279" i="1" l="1"/>
  <c r="AL279" i="1"/>
  <c r="B280" i="1"/>
  <c r="D280" i="1"/>
  <c r="C279" i="1"/>
  <c r="F280" i="1"/>
  <c r="E281" i="1"/>
  <c r="G281" i="1" s="1"/>
  <c r="BS280" i="1" l="1"/>
  <c r="AL280" i="1"/>
  <c r="B281" i="1"/>
  <c r="C280" i="1"/>
  <c r="D281" i="1"/>
  <c r="F281" i="1"/>
  <c r="E282" i="1"/>
  <c r="G282" i="1" s="1"/>
  <c r="BS281" i="1" l="1"/>
  <c r="AL281" i="1"/>
  <c r="B282" i="1"/>
  <c r="D282" i="1"/>
  <c r="C281" i="1"/>
  <c r="E283" i="1"/>
  <c r="G283" i="1" s="1"/>
  <c r="F282" i="1"/>
  <c r="BS282" i="1" l="1"/>
  <c r="AL282" i="1"/>
  <c r="B283" i="1"/>
  <c r="E284" i="1"/>
  <c r="G284" i="1" s="1"/>
  <c r="F283" i="1"/>
  <c r="D283" i="1"/>
  <c r="C282" i="1"/>
  <c r="BS283" i="1" l="1"/>
  <c r="AL283" i="1"/>
  <c r="B284" i="1"/>
  <c r="D284" i="1"/>
  <c r="C283" i="1"/>
  <c r="E285" i="1"/>
  <c r="G285" i="1" s="1"/>
  <c r="F284" i="1"/>
  <c r="BS284" i="1" l="1"/>
  <c r="AL284" i="1"/>
  <c r="B285" i="1"/>
  <c r="E286" i="1"/>
  <c r="G286" i="1" s="1"/>
  <c r="F285" i="1"/>
  <c r="D285" i="1"/>
  <c r="C284" i="1"/>
  <c r="BS285" i="1" l="1"/>
  <c r="AL285" i="1"/>
  <c r="B286" i="1"/>
  <c r="F286" i="1"/>
  <c r="E287" i="1"/>
  <c r="G287" i="1" s="1"/>
  <c r="D286" i="1"/>
  <c r="C285" i="1"/>
  <c r="BS286" i="1" l="1"/>
  <c r="AL286" i="1"/>
  <c r="B287" i="1"/>
  <c r="D287" i="1"/>
  <c r="C286" i="1"/>
  <c r="E288" i="1"/>
  <c r="G288" i="1" s="1"/>
  <c r="F287" i="1"/>
  <c r="BS287" i="1" l="1"/>
  <c r="AL287" i="1"/>
  <c r="B288" i="1"/>
  <c r="D288" i="1"/>
  <c r="C287" i="1"/>
  <c r="E289" i="1"/>
  <c r="G289" i="1" s="1"/>
  <c r="F288" i="1"/>
  <c r="BS288" i="1" l="1"/>
  <c r="AL288" i="1"/>
  <c r="B289" i="1"/>
  <c r="F289" i="1"/>
  <c r="E290" i="1"/>
  <c r="G290" i="1" s="1"/>
  <c r="D289" i="1"/>
  <c r="C288" i="1"/>
  <c r="BS289" i="1" l="1"/>
  <c r="AL289" i="1"/>
  <c r="B290" i="1"/>
  <c r="E291" i="1"/>
  <c r="G291" i="1" s="1"/>
  <c r="F290" i="1"/>
  <c r="D290" i="1"/>
  <c r="C289" i="1"/>
  <c r="BS290" i="1" l="1"/>
  <c r="AL290" i="1"/>
  <c r="B291" i="1"/>
  <c r="D291" i="1"/>
  <c r="C290" i="1"/>
  <c r="E292" i="1"/>
  <c r="G292" i="1" s="1"/>
  <c r="F291" i="1"/>
  <c r="BS291" i="1" l="1"/>
  <c r="AL291" i="1"/>
  <c r="B292" i="1"/>
  <c r="D292" i="1"/>
  <c r="C291" i="1"/>
  <c r="E293" i="1"/>
  <c r="G293" i="1" s="1"/>
  <c r="F292" i="1"/>
  <c r="BS292" i="1" l="1"/>
  <c r="AL292" i="1"/>
  <c r="B293" i="1"/>
  <c r="D293" i="1"/>
  <c r="C292" i="1"/>
  <c r="E294" i="1"/>
  <c r="G294" i="1" s="1"/>
  <c r="F293" i="1"/>
  <c r="BS293" i="1" l="1"/>
  <c r="AL293" i="1"/>
  <c r="B294" i="1"/>
  <c r="F294" i="1"/>
  <c r="E295" i="1"/>
  <c r="G295" i="1" s="1"/>
  <c r="D294" i="1"/>
  <c r="C293" i="1"/>
  <c r="BS294" i="1" l="1"/>
  <c r="AL294" i="1"/>
  <c r="B295" i="1"/>
  <c r="E296" i="1"/>
  <c r="G296" i="1" s="1"/>
  <c r="F295" i="1"/>
  <c r="D295" i="1"/>
  <c r="C294" i="1"/>
  <c r="BS295" i="1" l="1"/>
  <c r="AL295" i="1"/>
  <c r="B296" i="1"/>
  <c r="E297" i="1"/>
  <c r="G297" i="1" s="1"/>
  <c r="F296" i="1"/>
  <c r="D296" i="1"/>
  <c r="C295" i="1"/>
  <c r="BS296" i="1" l="1"/>
  <c r="AL296" i="1"/>
  <c r="B297" i="1"/>
  <c r="D297" i="1"/>
  <c r="C296" i="1"/>
  <c r="F297" i="1"/>
  <c r="E298" i="1"/>
  <c r="G298" i="1" s="1"/>
  <c r="BS297" i="1" l="1"/>
  <c r="AL297" i="1"/>
  <c r="B298" i="1"/>
  <c r="E299" i="1"/>
  <c r="G299" i="1" s="1"/>
  <c r="F298" i="1"/>
  <c r="D298" i="1"/>
  <c r="C297" i="1"/>
  <c r="BS298" i="1" l="1"/>
  <c r="AL298" i="1"/>
  <c r="B299" i="1"/>
  <c r="E300" i="1"/>
  <c r="G300" i="1" s="1"/>
  <c r="F299" i="1"/>
  <c r="D299" i="1"/>
  <c r="C298" i="1"/>
  <c r="BS299" i="1" l="1"/>
  <c r="AL299" i="1"/>
  <c r="B300" i="1"/>
  <c r="D300" i="1"/>
  <c r="C299" i="1"/>
  <c r="E301" i="1"/>
  <c r="G301" i="1" s="1"/>
  <c r="F300" i="1"/>
  <c r="BS300" i="1" l="1"/>
  <c r="AL300" i="1"/>
  <c r="B301" i="1"/>
  <c r="E302" i="1"/>
  <c r="G302" i="1" s="1"/>
  <c r="F301" i="1"/>
  <c r="D301" i="1"/>
  <c r="C300" i="1"/>
  <c r="BS301" i="1" l="1"/>
  <c r="AL301" i="1"/>
  <c r="B302" i="1"/>
  <c r="F302" i="1"/>
  <c r="E303" i="1"/>
  <c r="G303" i="1" s="1"/>
  <c r="D302" i="1"/>
  <c r="C301" i="1"/>
  <c r="BS302" i="1" l="1"/>
  <c r="AL302" i="1"/>
  <c r="B303" i="1"/>
  <c r="E304" i="1"/>
  <c r="G304" i="1" s="1"/>
  <c r="F303" i="1"/>
  <c r="D303" i="1"/>
  <c r="C302" i="1"/>
  <c r="BS303" i="1" l="1"/>
  <c r="AL303" i="1"/>
  <c r="B304" i="1"/>
  <c r="D304" i="1"/>
  <c r="C303" i="1"/>
  <c r="E305" i="1"/>
  <c r="G305" i="1" s="1"/>
  <c r="F304" i="1"/>
  <c r="BS304" i="1" l="1"/>
  <c r="AL304" i="1"/>
  <c r="B305" i="1"/>
  <c r="F305" i="1"/>
  <c r="E306" i="1"/>
  <c r="G306" i="1" s="1"/>
  <c r="D305" i="1"/>
  <c r="C304" i="1"/>
  <c r="BS305" i="1" l="1"/>
  <c r="AL305" i="1"/>
  <c r="B306" i="1"/>
  <c r="E307" i="1"/>
  <c r="G307" i="1" s="1"/>
  <c r="F306" i="1"/>
  <c r="D306" i="1"/>
  <c r="C305" i="1"/>
  <c r="BS306" i="1" l="1"/>
  <c r="AL306" i="1"/>
  <c r="B307" i="1"/>
  <c r="E308" i="1"/>
  <c r="G308" i="1" s="1"/>
  <c r="F307" i="1"/>
  <c r="D307" i="1"/>
  <c r="C306" i="1"/>
  <c r="BS307" i="1" l="1"/>
  <c r="AL307" i="1"/>
  <c r="B308" i="1"/>
  <c r="E309" i="1"/>
  <c r="G309" i="1" s="1"/>
  <c r="F308" i="1"/>
  <c r="D308" i="1"/>
  <c r="C307" i="1"/>
  <c r="BS308" i="1" l="1"/>
  <c r="AL308" i="1"/>
  <c r="B309" i="1"/>
  <c r="D309" i="1"/>
  <c r="C308" i="1"/>
  <c r="E310" i="1"/>
  <c r="G310" i="1" s="1"/>
  <c r="F309" i="1"/>
  <c r="BS309" i="1" l="1"/>
  <c r="AL309" i="1"/>
  <c r="B310" i="1"/>
  <c r="F310" i="1"/>
  <c r="E311" i="1"/>
  <c r="G311" i="1" s="1"/>
  <c r="D310" i="1"/>
  <c r="C309" i="1"/>
  <c r="BS310" i="1" l="1"/>
  <c r="AL310" i="1"/>
  <c r="B311" i="1"/>
  <c r="E312" i="1"/>
  <c r="G312" i="1" s="1"/>
  <c r="F311" i="1"/>
  <c r="D311" i="1"/>
  <c r="C310" i="1"/>
  <c r="BS311" i="1" l="1"/>
  <c r="AL311" i="1"/>
  <c r="B312" i="1"/>
  <c r="D312" i="1"/>
  <c r="C311" i="1"/>
  <c r="E313" i="1"/>
  <c r="G313" i="1" s="1"/>
  <c r="F312" i="1"/>
  <c r="BS312" i="1" l="1"/>
  <c r="AL312" i="1"/>
  <c r="B313" i="1"/>
  <c r="E314" i="1"/>
  <c r="G314" i="1" s="1"/>
  <c r="F313" i="1"/>
  <c r="D313" i="1"/>
  <c r="C312" i="1"/>
  <c r="BS313" i="1" l="1"/>
  <c r="AL313" i="1"/>
  <c r="B314" i="1"/>
  <c r="F314" i="1"/>
  <c r="E315" i="1"/>
  <c r="G315" i="1" s="1"/>
  <c r="D314" i="1"/>
  <c r="C313" i="1"/>
  <c r="BS314" i="1" l="1"/>
  <c r="AL314" i="1"/>
  <c r="B315" i="1"/>
  <c r="E316" i="1"/>
  <c r="G316" i="1" s="1"/>
  <c r="F315" i="1"/>
  <c r="D315" i="1"/>
  <c r="C314" i="1"/>
  <c r="BS315" i="1" l="1"/>
  <c r="AL315" i="1"/>
  <c r="B316" i="1"/>
  <c r="E317" i="1"/>
  <c r="G317" i="1" s="1"/>
  <c r="F316" i="1"/>
  <c r="C315" i="1"/>
  <c r="D316" i="1"/>
  <c r="BS316" i="1" l="1"/>
  <c r="AL316" i="1"/>
  <c r="B317" i="1"/>
  <c r="C316" i="1"/>
  <c r="D317" i="1"/>
  <c r="E318" i="1"/>
  <c r="G318" i="1" s="1"/>
  <c r="F317" i="1"/>
  <c r="BS317" i="1" l="1"/>
  <c r="AL317" i="1"/>
  <c r="B318" i="1"/>
  <c r="C317" i="1"/>
  <c r="D318" i="1"/>
  <c r="E319" i="1"/>
  <c r="G319" i="1" s="1"/>
  <c r="F318" i="1"/>
  <c r="BS318" i="1" l="1"/>
  <c r="AL318" i="1"/>
  <c r="B319" i="1"/>
  <c r="E320" i="1"/>
  <c r="G320" i="1" s="1"/>
  <c r="F319" i="1"/>
  <c r="C318" i="1"/>
  <c r="D319" i="1"/>
  <c r="BS319" i="1" l="1"/>
  <c r="AL319" i="1"/>
  <c r="B320" i="1"/>
  <c r="C319" i="1"/>
  <c r="D320" i="1"/>
  <c r="E321" i="1"/>
  <c r="G321" i="1" s="1"/>
  <c r="F320" i="1"/>
  <c r="BS320" i="1" l="1"/>
  <c r="AL320" i="1"/>
  <c r="B321" i="1"/>
  <c r="F321" i="1"/>
  <c r="E322" i="1"/>
  <c r="G322" i="1" s="1"/>
  <c r="C320" i="1"/>
  <c r="D321" i="1"/>
  <c r="BS321" i="1" l="1"/>
  <c r="AL321" i="1"/>
  <c r="B322" i="1"/>
  <c r="F322" i="1"/>
  <c r="E323" i="1"/>
  <c r="G323" i="1" s="1"/>
  <c r="C321" i="1"/>
  <c r="D322" i="1"/>
  <c r="BS322" i="1" l="1"/>
  <c r="AL322" i="1"/>
  <c r="B323" i="1"/>
  <c r="C322" i="1"/>
  <c r="D323" i="1"/>
  <c r="E324" i="1"/>
  <c r="G324" i="1" s="1"/>
  <c r="F323" i="1"/>
  <c r="BS323" i="1" l="1"/>
  <c r="AL323" i="1"/>
  <c r="B324" i="1"/>
  <c r="E325" i="1"/>
  <c r="G325" i="1" s="1"/>
  <c r="F324" i="1"/>
  <c r="C323" i="1"/>
  <c r="D324" i="1"/>
  <c r="BS324" i="1" l="1"/>
  <c r="AL324" i="1"/>
  <c r="B325" i="1"/>
  <c r="C324" i="1"/>
  <c r="D325" i="1"/>
  <c r="E326" i="1"/>
  <c r="G326" i="1" s="1"/>
  <c r="F325" i="1"/>
  <c r="BS325" i="1" l="1"/>
  <c r="AL325" i="1"/>
  <c r="B326" i="1"/>
  <c r="C325" i="1"/>
  <c r="D326" i="1"/>
  <c r="E327" i="1"/>
  <c r="G327" i="1" s="1"/>
  <c r="F326" i="1"/>
  <c r="BS326" i="1" l="1"/>
  <c r="AL326" i="1"/>
  <c r="B327" i="1"/>
  <c r="E328" i="1"/>
  <c r="G328" i="1" s="1"/>
  <c r="F327" i="1"/>
  <c r="C326" i="1"/>
  <c r="D327" i="1"/>
  <c r="BS327" i="1" l="1"/>
  <c r="AL327" i="1"/>
  <c r="B328" i="1"/>
  <c r="C327" i="1"/>
  <c r="D328" i="1"/>
  <c r="E329" i="1"/>
  <c r="G329" i="1" s="1"/>
  <c r="F328" i="1"/>
  <c r="BS328" i="1" l="1"/>
  <c r="AL328" i="1"/>
  <c r="B329" i="1"/>
  <c r="C328" i="1"/>
  <c r="D329" i="1"/>
  <c r="E330" i="1"/>
  <c r="G330" i="1" s="1"/>
  <c r="F329" i="1"/>
  <c r="BS329" i="1" l="1"/>
  <c r="AL329" i="1"/>
  <c r="B330" i="1"/>
  <c r="F330" i="1"/>
  <c r="E331" i="1"/>
  <c r="G331" i="1" s="1"/>
  <c r="C329" i="1"/>
  <c r="D330" i="1"/>
  <c r="BS330" i="1" l="1"/>
  <c r="AL330" i="1"/>
  <c r="B331" i="1"/>
  <c r="C330" i="1"/>
  <c r="D331" i="1"/>
  <c r="E332" i="1"/>
  <c r="G332" i="1" s="1"/>
  <c r="F331" i="1"/>
  <c r="BS331" i="1" l="1"/>
  <c r="AL331" i="1"/>
  <c r="B332" i="1"/>
  <c r="C331" i="1"/>
  <c r="D332" i="1"/>
  <c r="F332" i="1"/>
  <c r="E333" i="1"/>
  <c r="G333" i="1" s="1"/>
  <c r="BS332" i="1" l="1"/>
  <c r="AL332" i="1"/>
  <c r="B333" i="1"/>
  <c r="E334" i="1"/>
  <c r="G334" i="1" s="1"/>
  <c r="F333" i="1"/>
  <c r="C332" i="1"/>
  <c r="D333" i="1"/>
  <c r="BS333" i="1" l="1"/>
  <c r="AL333" i="1"/>
  <c r="B334" i="1"/>
  <c r="C333" i="1"/>
  <c r="D334" i="1"/>
  <c r="E335" i="1"/>
  <c r="G335" i="1" s="1"/>
  <c r="F334" i="1"/>
  <c r="BS334" i="1" l="1"/>
  <c r="AL334" i="1"/>
  <c r="B335" i="1"/>
  <c r="E336" i="1"/>
  <c r="G336" i="1" s="1"/>
  <c r="F335" i="1"/>
  <c r="C334" i="1"/>
  <c r="D335" i="1"/>
  <c r="BS335" i="1" l="1"/>
  <c r="AL335" i="1"/>
  <c r="B336" i="1"/>
  <c r="C335" i="1"/>
  <c r="D336" i="1"/>
  <c r="F336" i="1"/>
  <c r="E337" i="1"/>
  <c r="G337" i="1" s="1"/>
  <c r="BS336" i="1" l="1"/>
  <c r="AL336" i="1"/>
  <c r="B337" i="1"/>
  <c r="C336" i="1"/>
  <c r="D337" i="1"/>
  <c r="E338" i="1"/>
  <c r="G338" i="1" s="1"/>
  <c r="F337" i="1"/>
  <c r="BS337" i="1" l="1"/>
  <c r="AL337" i="1"/>
  <c r="B338" i="1"/>
  <c r="C337" i="1"/>
  <c r="D338" i="1"/>
  <c r="F338" i="1"/>
  <c r="E339" i="1"/>
  <c r="G339" i="1" s="1"/>
  <c r="BS338" i="1" l="1"/>
  <c r="AL338" i="1"/>
  <c r="B339" i="1"/>
  <c r="E340" i="1"/>
  <c r="G340" i="1" s="1"/>
  <c r="F339" i="1"/>
  <c r="C338" i="1"/>
  <c r="D339" i="1"/>
  <c r="BS339" i="1" l="1"/>
  <c r="AL339" i="1"/>
  <c r="B340" i="1"/>
  <c r="E341" i="1"/>
  <c r="G341" i="1" s="1"/>
  <c r="F340" i="1"/>
  <c r="C339" i="1"/>
  <c r="D340" i="1"/>
  <c r="BS340" i="1" l="1"/>
  <c r="AL340" i="1"/>
  <c r="B341" i="1"/>
  <c r="C340" i="1"/>
  <c r="D341" i="1"/>
  <c r="E342" i="1"/>
  <c r="G342" i="1" s="1"/>
  <c r="F341" i="1"/>
  <c r="BS341" i="1" l="1"/>
  <c r="AL341" i="1"/>
  <c r="B342" i="1"/>
  <c r="C341" i="1"/>
  <c r="D342" i="1"/>
  <c r="E343" i="1"/>
  <c r="G343" i="1" s="1"/>
  <c r="F342" i="1"/>
  <c r="BS342" i="1" l="1"/>
  <c r="AL342" i="1"/>
  <c r="B343" i="1"/>
  <c r="E344" i="1"/>
  <c r="G344" i="1" s="1"/>
  <c r="F343" i="1"/>
  <c r="C342" i="1"/>
  <c r="D343" i="1"/>
  <c r="BS343" i="1" l="1"/>
  <c r="AL343" i="1"/>
  <c r="B344" i="1"/>
  <c r="C343" i="1"/>
  <c r="D344" i="1"/>
  <c r="F344" i="1"/>
  <c r="E345" i="1"/>
  <c r="G345" i="1" s="1"/>
  <c r="BS344" i="1" l="1"/>
  <c r="AL344" i="1"/>
  <c r="B345" i="1"/>
  <c r="C344" i="1"/>
  <c r="D345" i="1"/>
  <c r="E346" i="1"/>
  <c r="G346" i="1" s="1"/>
  <c r="F345" i="1"/>
  <c r="BS345" i="1" l="1"/>
  <c r="AL345" i="1"/>
  <c r="B346" i="1"/>
  <c r="E347" i="1"/>
  <c r="G347" i="1" s="1"/>
  <c r="F346" i="1"/>
  <c r="D346" i="1"/>
  <c r="C345" i="1"/>
  <c r="BS346" i="1" l="1"/>
  <c r="AL346" i="1"/>
  <c r="B347" i="1"/>
  <c r="D347" i="1"/>
  <c r="C346" i="1"/>
  <c r="E348" i="1"/>
  <c r="G348" i="1" s="1"/>
  <c r="F347" i="1"/>
  <c r="BS347" i="1" l="1"/>
  <c r="AL347" i="1"/>
  <c r="B348" i="1"/>
  <c r="C347" i="1"/>
  <c r="D348" i="1"/>
  <c r="E349" i="1"/>
  <c r="G349" i="1" s="1"/>
  <c r="F348" i="1"/>
  <c r="BS348" i="1" l="1"/>
  <c r="AL348" i="1"/>
  <c r="B349" i="1"/>
  <c r="E350" i="1"/>
  <c r="G350" i="1" s="1"/>
  <c r="F349" i="1"/>
  <c r="C348" i="1"/>
  <c r="D349" i="1"/>
  <c r="BS349" i="1" l="1"/>
  <c r="AL349" i="1"/>
  <c r="B350" i="1"/>
  <c r="D350" i="1"/>
  <c r="C349" i="1"/>
  <c r="E351" i="1"/>
  <c r="G351" i="1" s="1"/>
  <c r="F350" i="1"/>
  <c r="BS350" i="1" l="1"/>
  <c r="AL350" i="1"/>
  <c r="B351" i="1"/>
  <c r="C350" i="1"/>
  <c r="D351" i="1"/>
  <c r="E352" i="1"/>
  <c r="G352" i="1" s="1"/>
  <c r="F351" i="1"/>
  <c r="BS351" i="1" l="1"/>
  <c r="AL351" i="1"/>
  <c r="B352" i="1"/>
  <c r="C351" i="1"/>
  <c r="D352" i="1"/>
  <c r="E353" i="1"/>
  <c r="G353" i="1" s="1"/>
  <c r="F352" i="1"/>
  <c r="BS352" i="1" l="1"/>
  <c r="AL352" i="1"/>
  <c r="B353" i="1"/>
  <c r="C352" i="1"/>
  <c r="D353" i="1"/>
  <c r="E354" i="1"/>
  <c r="G354" i="1" s="1"/>
  <c r="F353" i="1"/>
  <c r="BS353" i="1" l="1"/>
  <c r="AL353" i="1"/>
  <c r="B354" i="1"/>
  <c r="E355" i="1"/>
  <c r="G355" i="1" s="1"/>
  <c r="F354" i="1"/>
  <c r="D354" i="1"/>
  <c r="C353" i="1"/>
  <c r="BS354" i="1" l="1"/>
  <c r="AL354" i="1"/>
  <c r="B355" i="1"/>
  <c r="E356" i="1"/>
  <c r="G356" i="1" s="1"/>
  <c r="F355" i="1"/>
  <c r="C354" i="1"/>
  <c r="D355" i="1"/>
  <c r="BS355" i="1" l="1"/>
  <c r="AL355" i="1"/>
  <c r="B356" i="1"/>
  <c r="C355" i="1"/>
  <c r="D356" i="1"/>
  <c r="E357" i="1"/>
  <c r="G357" i="1" s="1"/>
  <c r="F356" i="1"/>
  <c r="BS356" i="1" l="1"/>
  <c r="AL356" i="1"/>
  <c r="B357" i="1"/>
  <c r="C356" i="1"/>
  <c r="D357" i="1"/>
  <c r="E358" i="1"/>
  <c r="G358" i="1" s="1"/>
  <c r="F357" i="1"/>
  <c r="BS357" i="1" l="1"/>
  <c r="AL357" i="1"/>
  <c r="B358" i="1"/>
  <c r="E359" i="1"/>
  <c r="G359" i="1" s="1"/>
  <c r="F358" i="1"/>
  <c r="D358" i="1"/>
  <c r="C357" i="1"/>
  <c r="BS358" i="1" l="1"/>
  <c r="AL358" i="1"/>
  <c r="B359" i="1"/>
  <c r="E360" i="1"/>
  <c r="G360" i="1" s="1"/>
  <c r="F359" i="1"/>
  <c r="D359" i="1"/>
  <c r="C358" i="1"/>
  <c r="BS359" i="1" l="1"/>
  <c r="AL359" i="1"/>
  <c r="B360" i="1"/>
  <c r="E361" i="1"/>
  <c r="G361" i="1" s="1"/>
  <c r="F360" i="1"/>
  <c r="C359" i="1"/>
  <c r="D360" i="1"/>
  <c r="BS360" i="1" l="1"/>
  <c r="AL360" i="1"/>
  <c r="B361" i="1"/>
  <c r="E362" i="1"/>
  <c r="G362" i="1" s="1"/>
  <c r="F361" i="1"/>
  <c r="D361" i="1"/>
  <c r="C360" i="1"/>
  <c r="BS361" i="1" l="1"/>
  <c r="AL361" i="1"/>
  <c r="B362" i="1"/>
  <c r="D362" i="1"/>
  <c r="C361" i="1"/>
  <c r="E363" i="1"/>
  <c r="G363" i="1" s="1"/>
  <c r="F362" i="1"/>
  <c r="BS362" i="1" l="1"/>
  <c r="AL362" i="1"/>
  <c r="B363" i="1"/>
  <c r="D363" i="1"/>
  <c r="C362" i="1"/>
  <c r="E364" i="1"/>
  <c r="G364" i="1" s="1"/>
  <c r="F363" i="1"/>
  <c r="BS363" i="1" l="1"/>
  <c r="AL363" i="1"/>
  <c r="B364" i="1"/>
  <c r="E365" i="1"/>
  <c r="G365" i="1" s="1"/>
  <c r="F364" i="1"/>
  <c r="C363" i="1"/>
  <c r="D364" i="1"/>
  <c r="BS364" i="1" l="1"/>
  <c r="AL364" i="1"/>
  <c r="B365" i="1"/>
  <c r="C364" i="1"/>
  <c r="D365" i="1"/>
  <c r="E366" i="1"/>
  <c r="G366" i="1" s="1"/>
  <c r="F365" i="1"/>
  <c r="BS365" i="1" l="1"/>
  <c r="AL365" i="1"/>
  <c r="B366" i="1"/>
  <c r="D366" i="1"/>
  <c r="C365" i="1"/>
  <c r="E367" i="1"/>
  <c r="G367" i="1" s="1"/>
  <c r="F366" i="1"/>
  <c r="BS366" i="1" l="1"/>
  <c r="AL366" i="1"/>
  <c r="B367" i="1"/>
  <c r="D367" i="1"/>
  <c r="C366" i="1"/>
  <c r="E368" i="1"/>
  <c r="G368" i="1" s="1"/>
  <c r="F367" i="1"/>
  <c r="BS367" i="1" l="1"/>
  <c r="AL367" i="1"/>
  <c r="B368" i="1"/>
  <c r="E369" i="1"/>
  <c r="G369" i="1" s="1"/>
  <c r="F368" i="1"/>
  <c r="D368" i="1"/>
  <c r="C367" i="1"/>
  <c r="BS368" i="1" l="1"/>
  <c r="AL368" i="1"/>
  <c r="B369" i="1"/>
  <c r="C368" i="1"/>
  <c r="D369" i="1"/>
  <c r="E370" i="1"/>
  <c r="G370" i="1" s="1"/>
  <c r="F369" i="1"/>
  <c r="BS369" i="1" l="1"/>
  <c r="AL369" i="1"/>
  <c r="B370" i="1"/>
  <c r="C369" i="1"/>
  <c r="D370" i="1"/>
  <c r="E371" i="1"/>
  <c r="G371" i="1" s="1"/>
  <c r="F370" i="1"/>
  <c r="BS370" i="1" l="1"/>
  <c r="AL370" i="1"/>
  <c r="B371" i="1"/>
  <c r="E372" i="1"/>
  <c r="G372" i="1" s="1"/>
  <c r="F371" i="1"/>
  <c r="D371" i="1"/>
  <c r="C370" i="1"/>
  <c r="BS371" i="1" l="1"/>
  <c r="AL371" i="1"/>
  <c r="B372" i="1"/>
  <c r="D372" i="1"/>
  <c r="C371" i="1"/>
  <c r="E373" i="1"/>
  <c r="G373" i="1" s="1"/>
  <c r="F372" i="1"/>
  <c r="BS372" i="1" l="1"/>
  <c r="AL372" i="1"/>
  <c r="B373" i="1"/>
  <c r="C372" i="1"/>
  <c r="D373" i="1"/>
  <c r="E374" i="1"/>
  <c r="G374" i="1" s="1"/>
  <c r="F373" i="1"/>
  <c r="BS373" i="1" l="1"/>
  <c r="AL373" i="1"/>
  <c r="B374" i="1"/>
  <c r="C373" i="1"/>
  <c r="D374" i="1"/>
  <c r="E375" i="1"/>
  <c r="G375" i="1" s="1"/>
  <c r="F374" i="1"/>
  <c r="BS374" i="1" l="1"/>
  <c r="AL374" i="1"/>
  <c r="B375" i="1"/>
  <c r="E376" i="1"/>
  <c r="G376" i="1" s="1"/>
  <c r="F375" i="1"/>
  <c r="C374" i="1"/>
  <c r="D375" i="1"/>
  <c r="BS375" i="1" l="1"/>
  <c r="AL375" i="1"/>
  <c r="B376" i="1"/>
  <c r="D376" i="1"/>
  <c r="C375" i="1"/>
  <c r="E377" i="1"/>
  <c r="G377" i="1" s="1"/>
  <c r="F376" i="1"/>
  <c r="BS376" i="1" l="1"/>
  <c r="AL376" i="1"/>
  <c r="B377" i="1"/>
  <c r="E378" i="1"/>
  <c r="G378" i="1" s="1"/>
  <c r="F377" i="1"/>
  <c r="D377" i="1"/>
  <c r="C376" i="1"/>
  <c r="BS377" i="1" l="1"/>
  <c r="AL377" i="1"/>
  <c r="B378" i="1"/>
  <c r="C377" i="1"/>
  <c r="D378" i="1"/>
  <c r="E379" i="1"/>
  <c r="G379" i="1" s="1"/>
  <c r="F378" i="1"/>
  <c r="BS378" i="1" l="1"/>
  <c r="AL378" i="1"/>
  <c r="B379" i="1"/>
  <c r="E380" i="1"/>
  <c r="G380" i="1" s="1"/>
  <c r="F379" i="1"/>
  <c r="D379" i="1"/>
  <c r="C378" i="1"/>
  <c r="BS379" i="1" l="1"/>
  <c r="AL379" i="1"/>
  <c r="B380" i="1"/>
  <c r="D380" i="1"/>
  <c r="C379" i="1"/>
  <c r="E381" i="1"/>
  <c r="G381" i="1" s="1"/>
  <c r="F380" i="1"/>
  <c r="BS380" i="1" l="1"/>
  <c r="AL380" i="1"/>
  <c r="B381" i="1"/>
  <c r="F381" i="1"/>
  <c r="E382" i="1"/>
  <c r="G382" i="1" s="1"/>
  <c r="D381" i="1"/>
  <c r="C380" i="1"/>
  <c r="BS381" i="1" l="1"/>
  <c r="AL381" i="1"/>
  <c r="B382" i="1"/>
  <c r="D382" i="1"/>
  <c r="C381" i="1"/>
  <c r="F382" i="1"/>
  <c r="E383" i="1"/>
  <c r="G383" i="1" s="1"/>
  <c r="BS382" i="1" l="1"/>
  <c r="AL382" i="1"/>
  <c r="B383" i="1"/>
  <c r="C382" i="1"/>
  <c r="D383" i="1"/>
  <c r="F383" i="1"/>
  <c r="E384" i="1"/>
  <c r="G384" i="1" s="1"/>
  <c r="BS383" i="1" l="1"/>
  <c r="AL383" i="1"/>
  <c r="B384" i="1"/>
  <c r="E385" i="1"/>
  <c r="G385" i="1" s="1"/>
  <c r="F384" i="1"/>
  <c r="D384" i="1"/>
  <c r="C383" i="1"/>
  <c r="BS384" i="1" l="1"/>
  <c r="AL384" i="1"/>
  <c r="B385" i="1"/>
  <c r="D385" i="1"/>
  <c r="C384" i="1"/>
  <c r="E386" i="1"/>
  <c r="G386" i="1" s="1"/>
  <c r="F385" i="1"/>
  <c r="BS385" i="1" l="1"/>
  <c r="AL385" i="1"/>
  <c r="B386" i="1"/>
  <c r="F386" i="1"/>
  <c r="E387" i="1"/>
  <c r="G387" i="1" s="1"/>
  <c r="C385" i="1"/>
  <c r="D386" i="1"/>
  <c r="BS386" i="1" l="1"/>
  <c r="AL386" i="1"/>
  <c r="B387" i="1"/>
  <c r="F387" i="1"/>
  <c r="E388" i="1"/>
  <c r="G388" i="1" s="1"/>
  <c r="D387" i="1"/>
  <c r="C386" i="1"/>
  <c r="BS387" i="1" l="1"/>
  <c r="AL387" i="1"/>
  <c r="B388" i="1"/>
  <c r="D388" i="1"/>
  <c r="C387" i="1"/>
  <c r="E389" i="1"/>
  <c r="G389" i="1" s="1"/>
  <c r="F388" i="1"/>
  <c r="BS388" i="1" l="1"/>
  <c r="AL388" i="1"/>
  <c r="B389" i="1"/>
  <c r="E390" i="1"/>
  <c r="G390" i="1" s="1"/>
  <c r="F389" i="1"/>
  <c r="D389" i="1"/>
  <c r="C388" i="1"/>
  <c r="BS389" i="1" l="1"/>
  <c r="AL389" i="1"/>
  <c r="B390" i="1"/>
  <c r="C389" i="1"/>
  <c r="D390" i="1"/>
  <c r="F390" i="1"/>
  <c r="E391" i="1"/>
  <c r="G391" i="1" s="1"/>
  <c r="BS390" i="1" l="1"/>
  <c r="AL390" i="1"/>
  <c r="B391" i="1"/>
  <c r="C390" i="1"/>
  <c r="D391" i="1"/>
  <c r="F391" i="1"/>
  <c r="E392" i="1"/>
  <c r="G392" i="1" s="1"/>
  <c r="BS391" i="1" l="1"/>
  <c r="AL391" i="1"/>
  <c r="B392" i="1"/>
  <c r="C391" i="1"/>
  <c r="D392" i="1"/>
  <c r="E393" i="1"/>
  <c r="G393" i="1" s="1"/>
  <c r="F392" i="1"/>
  <c r="BS392" i="1" l="1"/>
  <c r="AL392" i="1"/>
  <c r="B393" i="1"/>
  <c r="E394" i="1"/>
  <c r="G394" i="1" s="1"/>
  <c r="F393" i="1"/>
  <c r="D393" i="1"/>
  <c r="C392" i="1"/>
  <c r="BS393" i="1" l="1"/>
  <c r="AL393" i="1"/>
  <c r="B394" i="1"/>
  <c r="D394" i="1"/>
  <c r="C393" i="1"/>
  <c r="F394" i="1"/>
  <c r="E395" i="1"/>
  <c r="G395" i="1" s="1"/>
  <c r="BS394" i="1" l="1"/>
  <c r="AL394" i="1"/>
  <c r="B395" i="1"/>
  <c r="F395" i="1"/>
  <c r="E396" i="1"/>
  <c r="G396" i="1" s="1"/>
  <c r="C394" i="1"/>
  <c r="D395" i="1"/>
  <c r="BS395" i="1" l="1"/>
  <c r="AL395" i="1"/>
  <c r="B396" i="1"/>
  <c r="F396" i="1"/>
  <c r="E397" i="1"/>
  <c r="G397" i="1" s="1"/>
  <c r="D396" i="1"/>
  <c r="C395" i="1"/>
  <c r="BS396" i="1" l="1"/>
  <c r="AL396" i="1"/>
  <c r="B397" i="1"/>
  <c r="E398" i="1"/>
  <c r="G398" i="1" s="1"/>
  <c r="F397" i="1"/>
  <c r="D397" i="1"/>
  <c r="C396" i="1"/>
  <c r="BS397" i="1" l="1"/>
  <c r="AL397" i="1"/>
  <c r="B398" i="1"/>
  <c r="C397" i="1"/>
  <c r="D398" i="1"/>
  <c r="E399" i="1"/>
  <c r="G399" i="1" s="1"/>
  <c r="F398" i="1"/>
  <c r="BS398" i="1" l="1"/>
  <c r="AL398" i="1"/>
  <c r="B399" i="1"/>
  <c r="C398" i="1"/>
  <c r="D399" i="1"/>
  <c r="F399" i="1"/>
  <c r="E400" i="1"/>
  <c r="G400" i="1" s="1"/>
  <c r="BS399" i="1" l="1"/>
  <c r="AL399" i="1"/>
  <c r="B400" i="1"/>
  <c r="C399" i="1"/>
  <c r="D400" i="1"/>
  <c r="F400" i="1"/>
  <c r="E401" i="1"/>
  <c r="G401" i="1" s="1"/>
  <c r="BS400" i="1" l="1"/>
  <c r="AL400" i="1"/>
  <c r="B401" i="1"/>
  <c r="E402" i="1"/>
  <c r="G402" i="1" s="1"/>
  <c r="F401" i="1"/>
  <c r="C400" i="1"/>
  <c r="D401" i="1"/>
  <c r="BS401" i="1" l="1"/>
  <c r="AL401" i="1"/>
  <c r="B402" i="1"/>
  <c r="E403" i="1"/>
  <c r="G403" i="1" s="1"/>
  <c r="F402" i="1"/>
  <c r="D402" i="1"/>
  <c r="C401" i="1"/>
  <c r="BS402" i="1" l="1"/>
  <c r="AL402" i="1"/>
  <c r="B403" i="1"/>
  <c r="D403" i="1"/>
  <c r="C402" i="1"/>
  <c r="F403" i="1"/>
  <c r="E404" i="1"/>
  <c r="G404" i="1" s="1"/>
  <c r="BS403" i="1" l="1"/>
  <c r="AL403" i="1"/>
  <c r="B404" i="1"/>
  <c r="D404" i="1"/>
  <c r="C403" i="1"/>
  <c r="F404" i="1"/>
  <c r="E405" i="1"/>
  <c r="G405" i="1" s="1"/>
  <c r="BS404" i="1" l="1"/>
  <c r="AL404" i="1"/>
  <c r="B405" i="1"/>
  <c r="D405" i="1"/>
  <c r="C404" i="1"/>
  <c r="F405" i="1"/>
  <c r="E406" i="1"/>
  <c r="G406" i="1" s="1"/>
  <c r="BS405" i="1" l="1"/>
  <c r="AL405" i="1"/>
  <c r="B406" i="1"/>
  <c r="E407" i="1"/>
  <c r="G407" i="1" s="1"/>
  <c r="F406" i="1"/>
  <c r="D406" i="1"/>
  <c r="C405" i="1"/>
  <c r="BS406" i="1" l="1"/>
  <c r="AL406" i="1"/>
  <c r="B407" i="1"/>
  <c r="C406" i="1"/>
  <c r="D407" i="1"/>
  <c r="F407" i="1"/>
  <c r="E408" i="1"/>
  <c r="G408" i="1" s="1"/>
  <c r="BS407" i="1" l="1"/>
  <c r="AL407" i="1"/>
  <c r="B408" i="1"/>
  <c r="C407" i="1"/>
  <c r="D408" i="1"/>
  <c r="F408" i="1"/>
  <c r="E409" i="1"/>
  <c r="G409" i="1" s="1"/>
  <c r="BS408" i="1" l="1"/>
  <c r="AL408" i="1"/>
  <c r="B409" i="1"/>
  <c r="E410" i="1"/>
  <c r="G410" i="1" s="1"/>
  <c r="F409" i="1"/>
  <c r="D409" i="1"/>
  <c r="C408" i="1"/>
  <c r="BS409" i="1" l="1"/>
  <c r="AL409" i="1"/>
  <c r="B410" i="1"/>
  <c r="D410" i="1"/>
  <c r="C409" i="1"/>
  <c r="E411" i="1"/>
  <c r="G411" i="1" s="1"/>
  <c r="F410" i="1"/>
  <c r="BS410" i="1" l="1"/>
  <c r="AL410" i="1"/>
  <c r="B411" i="1"/>
  <c r="F411" i="1"/>
  <c r="D411" i="1"/>
  <c r="C410" i="1"/>
  <c r="BS411" i="1" l="1"/>
  <c r="AL411" i="1"/>
  <c r="C411" i="1"/>
  <c r="CM12" i="1" l="1"/>
  <c r="BM12" i="1"/>
  <c r="BO12" i="1" s="1"/>
  <c r="BV12" i="1" l="1"/>
  <c r="CO12" i="1"/>
  <c r="BX12" i="1"/>
  <c r="CN12" i="1"/>
  <c r="CL12" i="1"/>
  <c r="BY12" i="1"/>
  <c r="CA12" i="1"/>
  <c r="BU12" i="1"/>
  <c r="CC12" i="1"/>
  <c r="CP12" i="1"/>
  <c r="CF12" i="1"/>
  <c r="CI12" i="1"/>
  <c r="CB12" i="1"/>
  <c r="BZ12" i="1"/>
  <c r="CJ12" i="1"/>
  <c r="CD12" i="1"/>
  <c r="BW12" i="1"/>
  <c r="CE12" i="1"/>
  <c r="CK12" i="1"/>
  <c r="CH12" i="1"/>
  <c r="CG12" i="1"/>
  <c r="CQ12" i="1" l="1"/>
  <c r="N13" i="1" s="1"/>
  <c r="I13" i="1" s="1"/>
  <c r="AO14" i="1" l="1"/>
  <c r="BJ14" i="1" s="1"/>
  <c r="BK14" i="1" s="1"/>
  <c r="K13" i="1"/>
  <c r="O14" i="1"/>
  <c r="AP15" i="1" s="1"/>
  <c r="AJ13" i="1"/>
  <c r="BM13" i="1" s="1"/>
  <c r="BO13" i="1" s="1"/>
  <c r="BQ13" i="1" l="1"/>
  <c r="BT13" i="1"/>
  <c r="P15" i="1"/>
  <c r="AQ16" i="1" s="1"/>
  <c r="BZ13" i="1" l="1"/>
  <c r="Q16" i="1"/>
  <c r="AR17" i="1" s="1"/>
  <c r="CA13" i="1"/>
  <c r="CM13" i="1"/>
  <c r="CP13" i="1"/>
  <c r="CC13" i="1"/>
  <c r="BV13" i="1"/>
  <c r="CH13" i="1"/>
  <c r="CK13" i="1"/>
  <c r="CI13" i="1"/>
  <c r="CJ13" i="1"/>
  <c r="CF13" i="1"/>
  <c r="CG13" i="1"/>
  <c r="BU13" i="1"/>
  <c r="BY13" i="1"/>
  <c r="CB13" i="1"/>
  <c r="CD13" i="1"/>
  <c r="CO13" i="1"/>
  <c r="BW13" i="1"/>
  <c r="CL13" i="1"/>
  <c r="CN13" i="1"/>
  <c r="BX13" i="1"/>
  <c r="CE13" i="1"/>
  <c r="R17" i="1" l="1"/>
  <c r="AS18" i="1" s="1"/>
  <c r="CQ13" i="1"/>
  <c r="N14" i="1" s="1"/>
  <c r="I14" i="1" s="1"/>
  <c r="AO15" i="1" l="1"/>
  <c r="BJ15" i="1" s="1"/>
  <c r="BK15" i="1" s="1"/>
  <c r="K14" i="1"/>
  <c r="S18" i="1"/>
  <c r="AT19" i="1" s="1"/>
  <c r="O15" i="1"/>
  <c r="AP16" i="1" s="1"/>
  <c r="AJ14" i="1"/>
  <c r="BM14" i="1" s="1"/>
  <c r="BO14" i="1" s="1"/>
  <c r="BQ14" i="1" l="1"/>
  <c r="T19" i="1"/>
  <c r="AU20" i="1" s="1"/>
  <c r="BT14" i="1"/>
  <c r="P16" i="1"/>
  <c r="AQ17" i="1" s="1"/>
  <c r="U20" i="1" l="1"/>
  <c r="AV21" i="1" s="1"/>
  <c r="CN14" i="1"/>
  <c r="Q17" i="1"/>
  <c r="AR18" i="1" s="1"/>
  <c r="CF14" i="1"/>
  <c r="CE14" i="1"/>
  <c r="CM14" i="1"/>
  <c r="CJ14" i="1"/>
  <c r="CB14" i="1"/>
  <c r="CO14" i="1"/>
  <c r="CK14" i="1"/>
  <c r="CC14" i="1"/>
  <c r="CA14" i="1"/>
  <c r="BW14" i="1"/>
  <c r="CD14" i="1"/>
  <c r="BU14" i="1"/>
  <c r="CH14" i="1"/>
  <c r="CL14" i="1"/>
  <c r="CI14" i="1"/>
  <c r="CP14" i="1"/>
  <c r="BV14" i="1"/>
  <c r="BY14" i="1"/>
  <c r="CG14" i="1"/>
  <c r="BX14" i="1"/>
  <c r="BZ14" i="1"/>
  <c r="V21" i="1"/>
  <c r="AW22" i="1" s="1"/>
  <c r="R18" i="1" l="1"/>
  <c r="AS19" i="1" s="1"/>
  <c r="CQ14" i="1"/>
  <c r="N15" i="1" s="1"/>
  <c r="I15" i="1" s="1"/>
  <c r="W22" i="1"/>
  <c r="AX23" i="1" s="1"/>
  <c r="AO16" i="1" l="1"/>
  <c r="BJ16" i="1" s="1"/>
  <c r="BK16" i="1" s="1"/>
  <c r="K15" i="1"/>
  <c r="S19" i="1"/>
  <c r="AT20" i="1" s="1"/>
  <c r="AJ15" i="1"/>
  <c r="BM15" i="1" s="1"/>
  <c r="BO15" i="1" s="1"/>
  <c r="O16" i="1"/>
  <c r="AP17" i="1" s="1"/>
  <c r="X23" i="1"/>
  <c r="AY24" i="1" s="1"/>
  <c r="BQ15" i="1" l="1"/>
  <c r="T20" i="1"/>
  <c r="AU21" i="1" s="1"/>
  <c r="BT15" i="1"/>
  <c r="CL15" i="1" s="1"/>
  <c r="P17" i="1"/>
  <c r="AQ18" i="1" s="1"/>
  <c r="Y24" i="1"/>
  <c r="AZ25" i="1" s="1"/>
  <c r="U21" i="1" l="1"/>
  <c r="AV22" i="1" s="1"/>
  <c r="CG15" i="1"/>
  <c r="BW15" i="1"/>
  <c r="BY15" i="1"/>
  <c r="CE15" i="1"/>
  <c r="BZ15" i="1"/>
  <c r="CD15" i="1"/>
  <c r="CN15" i="1"/>
  <c r="BX15" i="1"/>
  <c r="CP15" i="1"/>
  <c r="CF15" i="1"/>
  <c r="BU15" i="1"/>
  <c r="CK15" i="1"/>
  <c r="CJ15" i="1"/>
  <c r="CA15" i="1"/>
  <c r="CH15" i="1"/>
  <c r="CC15" i="1"/>
  <c r="BV15" i="1"/>
  <c r="CB15" i="1"/>
  <c r="CO15" i="1"/>
  <c r="CM15" i="1"/>
  <c r="CI15" i="1"/>
  <c r="Q18" i="1"/>
  <c r="AR19" i="1" s="1"/>
  <c r="Z25" i="1"/>
  <c r="BA26" i="1" s="1"/>
  <c r="V22" i="1" l="1"/>
  <c r="AW23" i="1" s="1"/>
  <c r="R19" i="1"/>
  <c r="AS20" i="1" s="1"/>
  <c r="CQ15" i="1"/>
  <c r="N16" i="1" s="1"/>
  <c r="I16" i="1" s="1"/>
  <c r="AA26" i="1"/>
  <c r="BB27" i="1" s="1"/>
  <c r="AO17" i="1" l="1"/>
  <c r="BJ17" i="1" s="1"/>
  <c r="BK17" i="1" s="1"/>
  <c r="K16" i="1"/>
  <c r="S20" i="1"/>
  <c r="AT21" i="1" s="1"/>
  <c r="W23" i="1"/>
  <c r="AX24" i="1" s="1"/>
  <c r="O17" i="1"/>
  <c r="AP18" i="1" s="1"/>
  <c r="AJ16" i="1"/>
  <c r="BQ16" i="1" s="1"/>
  <c r="AB27" i="1"/>
  <c r="BC28" i="1" s="1"/>
  <c r="X24" i="1" l="1"/>
  <c r="AY25" i="1" s="1"/>
  <c r="T21" i="1"/>
  <c r="AU22" i="1" s="1"/>
  <c r="P18" i="1"/>
  <c r="AQ19" i="1" s="1"/>
  <c r="BM16" i="1"/>
  <c r="BO16" i="1" s="1"/>
  <c r="BT16" i="1"/>
  <c r="CK16" i="1" s="1"/>
  <c r="AC28" i="1"/>
  <c r="BD29" i="1" s="1"/>
  <c r="Y25" i="1" l="1"/>
  <c r="AZ26" i="1" s="1"/>
  <c r="BU16" i="1"/>
  <c r="CC16" i="1"/>
  <c r="U22" i="1"/>
  <c r="AV23" i="1" s="1"/>
  <c r="BW16" i="1"/>
  <c r="BZ16" i="1"/>
  <c r="CO16" i="1"/>
  <c r="BX16" i="1"/>
  <c r="CI16" i="1"/>
  <c r="CA16" i="1"/>
  <c r="Q19" i="1"/>
  <c r="AR20" i="1" s="1"/>
  <c r="CP16" i="1"/>
  <c r="CJ16" i="1"/>
  <c r="CL16" i="1"/>
  <c r="CB16" i="1"/>
  <c r="CD16" i="1"/>
  <c r="BV16" i="1"/>
  <c r="CG16" i="1"/>
  <c r="CE16" i="1"/>
  <c r="CF16" i="1"/>
  <c r="CM16" i="1"/>
  <c r="CN16" i="1"/>
  <c r="CH16" i="1"/>
  <c r="BY16" i="1"/>
  <c r="AD29" i="1"/>
  <c r="BE30" i="1" s="1"/>
  <c r="Z26" i="1" l="1"/>
  <c r="BA27" i="1" s="1"/>
  <c r="R20" i="1"/>
  <c r="AS21" i="1" s="1"/>
  <c r="V23" i="1"/>
  <c r="AW24" i="1" s="1"/>
  <c r="CQ16" i="1"/>
  <c r="N17" i="1" s="1"/>
  <c r="I17" i="1" s="1"/>
  <c r="AE30" i="1"/>
  <c r="BF31" i="1" s="1"/>
  <c r="AO18" i="1" l="1"/>
  <c r="BJ18" i="1" s="1"/>
  <c r="BK18" i="1" s="1"/>
  <c r="K17" i="1"/>
  <c r="AA27" i="1"/>
  <c r="BB28" i="1" s="1"/>
  <c r="AJ17" i="1"/>
  <c r="BM17" i="1" s="1"/>
  <c r="BO17" i="1" s="1"/>
  <c r="O18" i="1"/>
  <c r="AP19" i="1" s="1"/>
  <c r="S21" i="1"/>
  <c r="AT22" i="1" s="1"/>
  <c r="W24" i="1"/>
  <c r="AX25" i="1" s="1"/>
  <c r="AF31" i="1"/>
  <c r="BG32" i="1" s="1"/>
  <c r="BQ17" i="1" l="1"/>
  <c r="AB28" i="1"/>
  <c r="BC29" i="1" s="1"/>
  <c r="P19" i="1"/>
  <c r="AQ20" i="1" s="1"/>
  <c r="X25" i="1"/>
  <c r="AY26" i="1" s="1"/>
  <c r="T22" i="1"/>
  <c r="AU23" i="1" s="1"/>
  <c r="BT17" i="1"/>
  <c r="CH17" i="1" s="1"/>
  <c r="AG32" i="1"/>
  <c r="BH33" i="1" s="1"/>
  <c r="AC29" i="1" l="1"/>
  <c r="BD30" i="1" s="1"/>
  <c r="Q20" i="1"/>
  <c r="AR21" i="1" s="1"/>
  <c r="BU17" i="1"/>
  <c r="CA17" i="1"/>
  <c r="CK17" i="1"/>
  <c r="BV17" i="1"/>
  <c r="CB17" i="1"/>
  <c r="CM17" i="1"/>
  <c r="U23" i="1"/>
  <c r="AV24" i="1" s="1"/>
  <c r="BX17" i="1"/>
  <c r="CF17" i="1"/>
  <c r="CC17" i="1"/>
  <c r="Y26" i="1"/>
  <c r="AZ27" i="1" s="1"/>
  <c r="CN17" i="1"/>
  <c r="CL17" i="1"/>
  <c r="CI17" i="1"/>
  <c r="BY17" i="1"/>
  <c r="CG17" i="1"/>
  <c r="CJ17" i="1"/>
  <c r="CP17" i="1"/>
  <c r="BZ17" i="1"/>
  <c r="BW17" i="1"/>
  <c r="CO17" i="1"/>
  <c r="CD17" i="1"/>
  <c r="CE17" i="1"/>
  <c r="AH33" i="1"/>
  <c r="BI34" i="1" s="1"/>
  <c r="AD30" i="1" l="1"/>
  <c r="BE31" i="1" s="1"/>
  <c r="R21" i="1"/>
  <c r="AS22" i="1" s="1"/>
  <c r="V24" i="1"/>
  <c r="AW25" i="1" s="1"/>
  <c r="Z27" i="1"/>
  <c r="BA28" i="1" s="1"/>
  <c r="CQ17" i="1"/>
  <c r="N18" i="1" s="1"/>
  <c r="I18" i="1" s="1"/>
  <c r="AI34" i="1"/>
  <c r="AO19" i="1" l="1"/>
  <c r="BJ19" i="1" s="1"/>
  <c r="BK19" i="1" s="1"/>
  <c r="K18" i="1"/>
  <c r="AE31" i="1"/>
  <c r="BF32" i="1" s="1"/>
  <c r="S22" i="1"/>
  <c r="AT23" i="1" s="1"/>
  <c r="W25" i="1"/>
  <c r="AX26" i="1" s="1"/>
  <c r="AA28" i="1"/>
  <c r="BB29" i="1" s="1"/>
  <c r="AJ18" i="1"/>
  <c r="BM18" i="1" s="1"/>
  <c r="BO18" i="1" s="1"/>
  <c r="O19" i="1"/>
  <c r="AP20" i="1" s="1"/>
  <c r="BQ18" i="1" l="1"/>
  <c r="AF32" i="1"/>
  <c r="BG33" i="1" s="1"/>
  <c r="T23" i="1"/>
  <c r="AU24" i="1" s="1"/>
  <c r="X26" i="1"/>
  <c r="AY27" i="1" s="1"/>
  <c r="AB29" i="1"/>
  <c r="BC30" i="1" s="1"/>
  <c r="BT18" i="1"/>
  <c r="CP18" i="1" s="1"/>
  <c r="P20" i="1"/>
  <c r="AQ21" i="1" s="1"/>
  <c r="AG33" i="1" l="1"/>
  <c r="BH34" i="1" s="1"/>
  <c r="Y27" i="1"/>
  <c r="AZ28" i="1" s="1"/>
  <c r="U24" i="1"/>
  <c r="AV25" i="1" s="1"/>
  <c r="AC30" i="1"/>
  <c r="BD31" i="1" s="1"/>
  <c r="BY18" i="1"/>
  <c r="CL18" i="1"/>
  <c r="CM18" i="1"/>
  <c r="BV18" i="1"/>
  <c r="BZ18" i="1"/>
  <c r="CI18" i="1"/>
  <c r="BU18" i="1"/>
  <c r="CE18" i="1"/>
  <c r="BW18" i="1"/>
  <c r="CB18" i="1"/>
  <c r="CK18" i="1"/>
  <c r="CJ18" i="1"/>
  <c r="CH18" i="1"/>
  <c r="CN18" i="1"/>
  <c r="Q21" i="1"/>
  <c r="AR22" i="1" s="1"/>
  <c r="CG18" i="1"/>
  <c r="CC18" i="1"/>
  <c r="CO18" i="1"/>
  <c r="BX18" i="1"/>
  <c r="CF18" i="1"/>
  <c r="CA18" i="1"/>
  <c r="CD18" i="1"/>
  <c r="AH34" i="1" l="1"/>
  <c r="BI35" i="1" s="1"/>
  <c r="V25" i="1"/>
  <c r="AW26" i="1" s="1"/>
  <c r="Z28" i="1"/>
  <c r="BA29" i="1" s="1"/>
  <c r="R22" i="1"/>
  <c r="AS23" i="1" s="1"/>
  <c r="AD31" i="1"/>
  <c r="BE32" i="1" s="1"/>
  <c r="CQ18" i="1"/>
  <c r="N19" i="1" s="1"/>
  <c r="I19" i="1" s="1"/>
  <c r="AI35" i="1"/>
  <c r="AA29" i="1" l="1"/>
  <c r="BB30" i="1" s="1"/>
  <c r="W26" i="1"/>
  <c r="AX27" i="1" s="1"/>
  <c r="AO20" i="1"/>
  <c r="BJ20" i="1" s="1"/>
  <c r="BK20" i="1" s="1"/>
  <c r="BL20" i="1" s="1"/>
  <c r="K19" i="1"/>
  <c r="L19" i="1" s="1"/>
  <c r="S23" i="1"/>
  <c r="AT24" i="1" s="1"/>
  <c r="AE32" i="1"/>
  <c r="BF33" i="1" s="1"/>
  <c r="O20" i="1"/>
  <c r="AP21" i="1" s="1"/>
  <c r="AJ19" i="1"/>
  <c r="BM19" i="1" s="1"/>
  <c r="BN19" i="1" s="1"/>
  <c r="AB30" i="1" l="1"/>
  <c r="BC31" i="1" s="1"/>
  <c r="X27" i="1"/>
  <c r="AY28" i="1" s="1"/>
  <c r="BQ19" i="1"/>
  <c r="T24" i="1"/>
  <c r="AU25" i="1" s="1"/>
  <c r="AF33" i="1"/>
  <c r="BG34" i="1" s="1"/>
  <c r="P21" i="1"/>
  <c r="AQ22" i="1" s="1"/>
  <c r="BT19" i="1"/>
  <c r="CH19" i="1" s="1"/>
  <c r="BO19" i="1"/>
  <c r="Y28" i="1" l="1"/>
  <c r="AZ29" i="1" s="1"/>
  <c r="AC31" i="1"/>
  <c r="BD32" i="1" s="1"/>
  <c r="U25" i="1"/>
  <c r="AV26" i="1" s="1"/>
  <c r="AG34" i="1"/>
  <c r="BH35" i="1" s="1"/>
  <c r="CO19" i="1"/>
  <c r="CL19" i="1"/>
  <c r="CM19" i="1"/>
  <c r="BU19" i="1"/>
  <c r="BY19" i="1"/>
  <c r="Q22" i="1"/>
  <c r="AR23" i="1" s="1"/>
  <c r="CD19" i="1"/>
  <c r="CF19" i="1"/>
  <c r="BV19" i="1"/>
  <c r="CK19" i="1"/>
  <c r="BZ19" i="1"/>
  <c r="CE19" i="1"/>
  <c r="BX19" i="1"/>
  <c r="CP19" i="1"/>
  <c r="CG19" i="1"/>
  <c r="BW19" i="1"/>
  <c r="CI19" i="1"/>
  <c r="CJ19" i="1"/>
  <c r="CC19" i="1"/>
  <c r="CA19" i="1"/>
  <c r="CB19" i="1"/>
  <c r="CN19" i="1"/>
  <c r="V26" i="1"/>
  <c r="AW27" i="1" s="1"/>
  <c r="AD32" i="1"/>
  <c r="BE33" i="1" s="1"/>
  <c r="Z29" i="1" l="1"/>
  <c r="BA30" i="1" s="1"/>
  <c r="AH35" i="1"/>
  <c r="BI36" i="1" s="1"/>
  <c r="R23" i="1"/>
  <c r="AS24" i="1" s="1"/>
  <c r="CQ19" i="1"/>
  <c r="N20" i="1" s="1"/>
  <c r="I20" i="1" s="1"/>
  <c r="AA30" i="1"/>
  <c r="BB31" i="1" s="1"/>
  <c r="AE33" i="1"/>
  <c r="BF34" i="1" s="1"/>
  <c r="W27" i="1"/>
  <c r="AX28" i="1" s="1"/>
  <c r="AI36" i="1" l="1"/>
  <c r="AO21" i="1"/>
  <c r="BJ21" i="1" s="1"/>
  <c r="BK21" i="1" s="1"/>
  <c r="BL21" i="1" s="1"/>
  <c r="K20" i="1"/>
  <c r="L20" i="1" s="1"/>
  <c r="S24" i="1"/>
  <c r="AT25" i="1" s="1"/>
  <c r="AJ20" i="1"/>
  <c r="BM20" i="1" s="1"/>
  <c r="BN20" i="1" s="1"/>
  <c r="O21" i="1"/>
  <c r="AP22" i="1" s="1"/>
  <c r="AB31" i="1"/>
  <c r="BC32" i="1" s="1"/>
  <c r="X28" i="1"/>
  <c r="AY29" i="1" s="1"/>
  <c r="AF34" i="1"/>
  <c r="BG35" i="1" s="1"/>
  <c r="BQ20" i="1" l="1"/>
  <c r="T25" i="1"/>
  <c r="AU26" i="1" s="1"/>
  <c r="BT20" i="1"/>
  <c r="CK20" i="1" s="1"/>
  <c r="P22" i="1"/>
  <c r="AQ23" i="1" s="1"/>
  <c r="BO20" i="1"/>
  <c r="AG35" i="1"/>
  <c r="BH36" i="1" s="1"/>
  <c r="Y29" i="1"/>
  <c r="AZ30" i="1" s="1"/>
  <c r="AC32" i="1"/>
  <c r="BD33" i="1" s="1"/>
  <c r="CB20" i="1" l="1"/>
  <c r="CJ20" i="1"/>
  <c r="U26" i="1"/>
  <c r="AV27" i="1" s="1"/>
  <c r="BU20" i="1"/>
  <c r="BW20" i="1"/>
  <c r="BX20" i="1"/>
  <c r="CN20" i="1"/>
  <c r="CA20" i="1"/>
  <c r="CO20" i="1"/>
  <c r="CP20" i="1"/>
  <c r="BY20" i="1"/>
  <c r="CH20" i="1"/>
  <c r="CG20" i="1"/>
  <c r="CC20" i="1"/>
  <c r="CF20" i="1"/>
  <c r="CI20" i="1"/>
  <c r="CE20" i="1"/>
  <c r="BV20" i="1"/>
  <c r="BZ20" i="1"/>
  <c r="CL20" i="1"/>
  <c r="CD20" i="1"/>
  <c r="CM20" i="1"/>
  <c r="Q23" i="1"/>
  <c r="AR24" i="1" s="1"/>
  <c r="AH36" i="1"/>
  <c r="BI37" i="1" s="1"/>
  <c r="Z30" i="1"/>
  <c r="BA31" i="1" s="1"/>
  <c r="AD33" i="1"/>
  <c r="BE34" i="1" s="1"/>
  <c r="V27" i="1" l="1"/>
  <c r="AW28" i="1" s="1"/>
  <c r="R24" i="1"/>
  <c r="AS25" i="1" s="1"/>
  <c r="CQ20" i="1"/>
  <c r="N21" i="1" s="1"/>
  <c r="I21" i="1" s="1"/>
  <c r="AI37" i="1"/>
  <c r="AE34" i="1"/>
  <c r="BF35" i="1" s="1"/>
  <c r="AA31" i="1"/>
  <c r="BB32" i="1" s="1"/>
  <c r="W28" i="1" l="1"/>
  <c r="AX29" i="1" s="1"/>
  <c r="S25" i="1"/>
  <c r="AT26" i="1" s="1"/>
  <c r="AO22" i="1"/>
  <c r="BJ22" i="1" s="1"/>
  <c r="BK22" i="1" s="1"/>
  <c r="BL22" i="1" s="1"/>
  <c r="K21" i="1"/>
  <c r="L21" i="1" s="1"/>
  <c r="O22" i="1"/>
  <c r="AP23" i="1" s="1"/>
  <c r="AJ21" i="1"/>
  <c r="BQ21" i="1" s="1"/>
  <c r="AF35" i="1"/>
  <c r="BG36" i="1" s="1"/>
  <c r="AB32" i="1"/>
  <c r="BC33" i="1" s="1"/>
  <c r="X29" i="1"/>
  <c r="AY30" i="1" s="1"/>
  <c r="T26" i="1" l="1"/>
  <c r="AU27" i="1" s="1"/>
  <c r="BT21" i="1"/>
  <c r="CN21" i="1" s="1"/>
  <c r="P23" i="1"/>
  <c r="AQ24" i="1" s="1"/>
  <c r="BM21" i="1"/>
  <c r="BN21" i="1" s="1"/>
  <c r="AG36" i="1"/>
  <c r="BH37" i="1" s="1"/>
  <c r="Y30" i="1"/>
  <c r="AZ31" i="1" s="1"/>
  <c r="AC33" i="1"/>
  <c r="BD34" i="1" s="1"/>
  <c r="U27" i="1" l="1"/>
  <c r="AV28" i="1" s="1"/>
  <c r="CC21" i="1"/>
  <c r="CI21" i="1"/>
  <c r="BW21" i="1"/>
  <c r="BZ21" i="1"/>
  <c r="CM21" i="1"/>
  <c r="BU21" i="1"/>
  <c r="CK21" i="1"/>
  <c r="BY21" i="1"/>
  <c r="CH21" i="1"/>
  <c r="BV21" i="1"/>
  <c r="CA21" i="1"/>
  <c r="CP21" i="1"/>
  <c r="CF21" i="1"/>
  <c r="CD21" i="1"/>
  <c r="CJ21" i="1"/>
  <c r="CG21" i="1"/>
  <c r="CE21" i="1"/>
  <c r="Q24" i="1"/>
  <c r="AR25" i="1" s="1"/>
  <c r="BX21" i="1"/>
  <c r="CB21" i="1"/>
  <c r="CO21" i="1"/>
  <c r="CL21" i="1"/>
  <c r="BO21" i="1"/>
  <c r="V28" i="1"/>
  <c r="AW29" i="1" s="1"/>
  <c r="AD34" i="1"/>
  <c r="BE35" i="1" s="1"/>
  <c r="Z31" i="1"/>
  <c r="BA32" i="1" s="1"/>
  <c r="AH37" i="1"/>
  <c r="BI38" i="1" s="1"/>
  <c r="CQ21" i="1" l="1"/>
  <c r="N22" i="1" s="1"/>
  <c r="I22" i="1" s="1"/>
  <c r="R25" i="1"/>
  <c r="AS26" i="1" s="1"/>
  <c r="AI38" i="1"/>
  <c r="AA32" i="1"/>
  <c r="BB33" i="1" s="1"/>
  <c r="AE35" i="1"/>
  <c r="BF36" i="1" s="1"/>
  <c r="W29" i="1"/>
  <c r="AX30" i="1" s="1"/>
  <c r="AJ22" i="1" l="1"/>
  <c r="BT22" i="1" s="1"/>
  <c r="K22" i="1"/>
  <c r="AO23" i="1"/>
  <c r="BJ23" i="1" s="1"/>
  <c r="BK23" i="1" s="1"/>
  <c r="BL23" i="1" s="1"/>
  <c r="S26" i="1"/>
  <c r="AT27" i="1" s="1"/>
  <c r="O23" i="1"/>
  <c r="AP24" i="1" s="1"/>
  <c r="AB33" i="1"/>
  <c r="BC34" i="1" s="1"/>
  <c r="AF36" i="1"/>
  <c r="BG37" i="1" s="1"/>
  <c r="X30" i="1"/>
  <c r="AY31" i="1" s="1"/>
  <c r="L22" i="1" l="1"/>
  <c r="BQ22" i="1"/>
  <c r="BM22" i="1"/>
  <c r="P24" i="1"/>
  <c r="AQ25" i="1" s="1"/>
  <c r="T27" i="1"/>
  <c r="AU28" i="1" s="1"/>
  <c r="CN22" i="1"/>
  <c r="CO22" i="1"/>
  <c r="CH22" i="1"/>
  <c r="CE22" i="1"/>
  <c r="CJ22" i="1"/>
  <c r="CG22" i="1"/>
  <c r="CK22" i="1"/>
  <c r="CF22" i="1"/>
  <c r="CI22" i="1"/>
  <c r="CL22" i="1"/>
  <c r="CM22" i="1"/>
  <c r="CP22" i="1"/>
  <c r="CD22" i="1"/>
  <c r="CC22" i="1"/>
  <c r="CB22" i="1"/>
  <c r="CA22" i="1"/>
  <c r="BZ22" i="1"/>
  <c r="BY22" i="1"/>
  <c r="BX22" i="1"/>
  <c r="BW22" i="1"/>
  <c r="BV22" i="1"/>
  <c r="BU22" i="1"/>
  <c r="AG37" i="1"/>
  <c r="BH38" i="1" s="1"/>
  <c r="Y31" i="1"/>
  <c r="AZ32" i="1" s="1"/>
  <c r="AC34" i="1"/>
  <c r="BD35" i="1" s="1"/>
  <c r="BO22" i="1" l="1"/>
  <c r="BN22" i="1"/>
  <c r="U28" i="1"/>
  <c r="AV29" i="1" s="1"/>
  <c r="Q25" i="1"/>
  <c r="AR26" i="1" s="1"/>
  <c r="AH38" i="1"/>
  <c r="BI39" i="1" s="1"/>
  <c r="CQ22" i="1"/>
  <c r="N23" i="1" s="1"/>
  <c r="I23" i="1" s="1"/>
  <c r="AD35" i="1"/>
  <c r="BE36" i="1" s="1"/>
  <c r="Z32" i="1"/>
  <c r="BA33" i="1" s="1"/>
  <c r="V29" i="1" l="1"/>
  <c r="AW30" i="1" s="1"/>
  <c r="R26" i="1"/>
  <c r="AS27" i="1" s="1"/>
  <c r="AO24" i="1"/>
  <c r="BJ24" i="1" s="1"/>
  <c r="BK24" i="1" s="1"/>
  <c r="BL24" i="1" s="1"/>
  <c r="K23" i="1"/>
  <c r="L23" i="1" s="1"/>
  <c r="AI39" i="1"/>
  <c r="AE36" i="1"/>
  <c r="BF37" i="1" s="1"/>
  <c r="AA33" i="1"/>
  <c r="BB34" i="1" s="1"/>
  <c r="O24" i="1"/>
  <c r="AP25" i="1" s="1"/>
  <c r="AJ23" i="1"/>
  <c r="BQ23" i="1" s="1"/>
  <c r="W30" i="1" l="1"/>
  <c r="AX31" i="1" s="1"/>
  <c r="S27" i="1"/>
  <c r="AT28" i="1" s="1"/>
  <c r="BT23" i="1"/>
  <c r="BM23" i="1"/>
  <c r="BN23" i="1" s="1"/>
  <c r="AF37" i="1"/>
  <c r="BG38" i="1" s="1"/>
  <c r="P25" i="1"/>
  <c r="AQ26" i="1" s="1"/>
  <c r="X31" i="1"/>
  <c r="AY32" i="1" s="1"/>
  <c r="AB34" i="1"/>
  <c r="BC35" i="1" s="1"/>
  <c r="T28" i="1" l="1"/>
  <c r="AU29" i="1" s="1"/>
  <c r="BO23" i="1"/>
  <c r="CO23" i="1"/>
  <c r="CJ23" i="1"/>
  <c r="CK23" i="1"/>
  <c r="CM23" i="1"/>
  <c r="CP23" i="1"/>
  <c r="CG23" i="1"/>
  <c r="CL23" i="1"/>
  <c r="CN23" i="1"/>
  <c r="CF23" i="1"/>
  <c r="CI23" i="1"/>
  <c r="CH23" i="1"/>
  <c r="CE23" i="1"/>
  <c r="CD23" i="1"/>
  <c r="CC23" i="1"/>
  <c r="CB23" i="1"/>
  <c r="CA23" i="1"/>
  <c r="BZ23" i="1"/>
  <c r="BY23" i="1"/>
  <c r="BX23" i="1"/>
  <c r="BW23" i="1"/>
  <c r="BV23" i="1"/>
  <c r="BU23" i="1"/>
  <c r="AC35" i="1"/>
  <c r="BD36" i="1" s="1"/>
  <c r="Y32" i="1"/>
  <c r="AZ33" i="1" s="1"/>
  <c r="AG38" i="1"/>
  <c r="BH39" i="1" s="1"/>
  <c r="Q26" i="1"/>
  <c r="AR27" i="1" s="1"/>
  <c r="U29" i="1" l="1"/>
  <c r="AV30" i="1" s="1"/>
  <c r="AD36" i="1"/>
  <c r="BE37" i="1" s="1"/>
  <c r="AH39" i="1"/>
  <c r="BI40" i="1" s="1"/>
  <c r="Z33" i="1"/>
  <c r="BA34" i="1" s="1"/>
  <c r="R27" i="1"/>
  <c r="AS28" i="1" s="1"/>
  <c r="CQ23" i="1"/>
  <c r="N24" i="1" l="1"/>
  <c r="I24" i="1" s="1"/>
  <c r="V30" i="1"/>
  <c r="AW31" i="1" s="1"/>
  <c r="AI40" i="1"/>
  <c r="AJ24" i="1"/>
  <c r="AA34" i="1"/>
  <c r="BB35" i="1" s="1"/>
  <c r="AE37" i="1"/>
  <c r="BF38" i="1" s="1"/>
  <c r="S28" i="1"/>
  <c r="AT29" i="1" s="1"/>
  <c r="AO25" i="1" l="1"/>
  <c r="BJ25" i="1" s="1"/>
  <c r="BK25" i="1" s="1"/>
  <c r="BL25" i="1" s="1"/>
  <c r="O25" i="1"/>
  <c r="AP26" i="1" s="1"/>
  <c r="W31" i="1"/>
  <c r="AX32" i="1" s="1"/>
  <c r="K24" i="1"/>
  <c r="L24" i="1" s="1"/>
  <c r="BQ24" i="1"/>
  <c r="BT24" i="1"/>
  <c r="BM24" i="1"/>
  <c r="BN24" i="1" s="1"/>
  <c r="T29" i="1"/>
  <c r="AU30" i="1" s="1"/>
  <c r="AB35" i="1"/>
  <c r="BC36" i="1" s="1"/>
  <c r="AF38" i="1"/>
  <c r="BG39" i="1" s="1"/>
  <c r="X32" i="1"/>
  <c r="AY33" i="1" s="1"/>
  <c r="P26" i="1" l="1"/>
  <c r="AQ27" i="1" s="1"/>
  <c r="BO24" i="1"/>
  <c r="CJ24" i="1"/>
  <c r="CP24" i="1"/>
  <c r="CK24" i="1"/>
  <c r="CN24" i="1"/>
  <c r="CH24" i="1"/>
  <c r="CO24" i="1"/>
  <c r="CM24" i="1"/>
  <c r="CG24" i="1"/>
  <c r="CI24" i="1"/>
  <c r="CL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AC36" i="1"/>
  <c r="BD37" i="1" s="1"/>
  <c r="AG39" i="1"/>
  <c r="BH40" i="1" s="1"/>
  <c r="U30" i="1"/>
  <c r="AV31" i="1" s="1"/>
  <c r="Y33" i="1"/>
  <c r="AZ34" i="1" s="1"/>
  <c r="Q27" i="1"/>
  <c r="AR28" i="1" s="1"/>
  <c r="AH40" i="1" l="1"/>
  <c r="BI41" i="1" s="1"/>
  <c r="Z34" i="1"/>
  <c r="BA35" i="1" s="1"/>
  <c r="CQ24" i="1"/>
  <c r="R28" i="1"/>
  <c r="AS29" i="1" s="1"/>
  <c r="V31" i="1"/>
  <c r="AW32" i="1" s="1"/>
  <c r="AD37" i="1"/>
  <c r="BE38" i="1" s="1"/>
  <c r="N25" i="1" l="1"/>
  <c r="I25" i="1" s="1"/>
  <c r="AI41" i="1"/>
  <c r="AE38" i="1"/>
  <c r="BF39" i="1" s="1"/>
  <c r="S29" i="1"/>
  <c r="AT30" i="1" s="1"/>
  <c r="W32" i="1"/>
  <c r="AX33" i="1" s="1"/>
  <c r="AA35" i="1"/>
  <c r="BB36" i="1" s="1"/>
  <c r="AJ25" i="1" l="1"/>
  <c r="K25" i="1"/>
  <c r="L25" i="1" s="1"/>
  <c r="O26" i="1"/>
  <c r="AP27" i="1" s="1"/>
  <c r="AO26" i="1"/>
  <c r="BJ26" i="1" s="1"/>
  <c r="BK26" i="1" s="1"/>
  <c r="BL26" i="1" s="1"/>
  <c r="BQ25" i="1"/>
  <c r="BT25" i="1"/>
  <c r="BM25" i="1"/>
  <c r="BN25" i="1" s="1"/>
  <c r="T30" i="1"/>
  <c r="AU31" i="1" s="1"/>
  <c r="AF39" i="1"/>
  <c r="BG40" i="1" s="1"/>
  <c r="X33" i="1"/>
  <c r="AY34" i="1" s="1"/>
  <c r="AB36" i="1"/>
  <c r="BC37" i="1" s="1"/>
  <c r="P27" i="1"/>
  <c r="AQ28" i="1" s="1"/>
  <c r="BO25" i="1" l="1"/>
  <c r="CM25" i="1"/>
  <c r="CP25" i="1"/>
  <c r="CJ25" i="1"/>
  <c r="CL25" i="1"/>
  <c r="CH25" i="1"/>
  <c r="CK25" i="1"/>
  <c r="CI25" i="1"/>
  <c r="CN25" i="1"/>
  <c r="CO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AC37" i="1"/>
  <c r="BD38" i="1" s="1"/>
  <c r="Q28" i="1"/>
  <c r="AR29" i="1" s="1"/>
  <c r="Y34" i="1"/>
  <c r="AZ35" i="1" s="1"/>
  <c r="AG40" i="1"/>
  <c r="BH41" i="1" s="1"/>
  <c r="U31" i="1"/>
  <c r="AV32" i="1" s="1"/>
  <c r="AD38" i="1" l="1"/>
  <c r="BE39" i="1" s="1"/>
  <c r="AH41" i="1"/>
  <c r="BI42" i="1" s="1"/>
  <c r="R29" i="1"/>
  <c r="AS30" i="1" s="1"/>
  <c r="V32" i="1"/>
  <c r="AW33" i="1" s="1"/>
  <c r="CQ25" i="1"/>
  <c r="Z35" i="1"/>
  <c r="BA36" i="1" s="1"/>
  <c r="N26" i="1" l="1"/>
  <c r="I26" i="1" s="1"/>
  <c r="AI42" i="1"/>
  <c r="AE39" i="1"/>
  <c r="BF40" i="1" s="1"/>
  <c r="W33" i="1"/>
  <c r="AX34" i="1" s="1"/>
  <c r="S30" i="1"/>
  <c r="AT31" i="1" s="1"/>
  <c r="AA36" i="1"/>
  <c r="BB37" i="1" s="1"/>
  <c r="O27" i="1"/>
  <c r="AP28" i="1" s="1"/>
  <c r="AJ26" i="1"/>
  <c r="K26" i="1" l="1"/>
  <c r="L26" i="1" s="1"/>
  <c r="BQ26" i="1"/>
  <c r="AO27" i="1"/>
  <c r="BJ27" i="1" s="1"/>
  <c r="BK27" i="1" s="1"/>
  <c r="BL27" i="1" s="1"/>
  <c r="BT26" i="1"/>
  <c r="BM26" i="1"/>
  <c r="BN26" i="1" s="1"/>
  <c r="P28" i="1"/>
  <c r="AQ29" i="1" s="1"/>
  <c r="AF40" i="1"/>
  <c r="BG41" i="1" s="1"/>
  <c r="X34" i="1"/>
  <c r="AY35" i="1" s="1"/>
  <c r="T31" i="1"/>
  <c r="AU32" i="1" s="1"/>
  <c r="AB37" i="1"/>
  <c r="BC38" i="1" s="1"/>
  <c r="BO26" i="1" l="1"/>
  <c r="CO26" i="1"/>
  <c r="CL26" i="1"/>
  <c r="CJ26" i="1"/>
  <c r="CM26" i="1"/>
  <c r="CN26" i="1"/>
  <c r="CK26" i="1"/>
  <c r="CI26" i="1"/>
  <c r="CP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U32" i="1"/>
  <c r="AV33" i="1" s="1"/>
  <c r="AC38" i="1"/>
  <c r="BD39" i="1" s="1"/>
  <c r="Y35" i="1"/>
  <c r="AZ36" i="1" s="1"/>
  <c r="AG41" i="1"/>
  <c r="BH42" i="1" s="1"/>
  <c r="Q29" i="1"/>
  <c r="AR30" i="1" s="1"/>
  <c r="V33" i="1" l="1"/>
  <c r="AW34" i="1" s="1"/>
  <c r="AD39" i="1"/>
  <c r="BE40" i="1" s="1"/>
  <c r="AH42" i="1"/>
  <c r="BI43" i="1" s="1"/>
  <c r="R30" i="1"/>
  <c r="AS31" i="1" s="1"/>
  <c r="CQ26" i="1"/>
  <c r="N27" i="1" s="1"/>
  <c r="Z36" i="1"/>
  <c r="BA37" i="1" s="1"/>
  <c r="I27" i="1" l="1"/>
  <c r="AO28" i="1"/>
  <c r="BJ28" i="1" s="1"/>
  <c r="BK28" i="1" s="1"/>
  <c r="BL28" i="1" s="1"/>
  <c r="K27" i="1"/>
  <c r="AI43" i="1"/>
  <c r="AA37" i="1"/>
  <c r="BB38" i="1" s="1"/>
  <c r="AE40" i="1"/>
  <c r="BF41" i="1" s="1"/>
  <c r="S31" i="1"/>
  <c r="AT32" i="1" s="1"/>
  <c r="O28" i="1"/>
  <c r="AP29" i="1" s="1"/>
  <c r="AJ27" i="1"/>
  <c r="W34" i="1"/>
  <c r="AX35" i="1" s="1"/>
  <c r="L27" i="1" l="1"/>
  <c r="BQ27" i="1"/>
  <c r="BT27" i="1"/>
  <c r="BM27" i="1"/>
  <c r="BN27" i="1" s="1"/>
  <c r="AF41" i="1"/>
  <c r="BG42" i="1" s="1"/>
  <c r="X35" i="1"/>
  <c r="AY36" i="1" s="1"/>
  <c r="P29" i="1"/>
  <c r="AQ30" i="1" s="1"/>
  <c r="T32" i="1"/>
  <c r="AU33" i="1" s="1"/>
  <c r="AB38" i="1"/>
  <c r="BC39" i="1" s="1"/>
  <c r="BO27" i="1" l="1"/>
  <c r="CL27" i="1"/>
  <c r="CN27" i="1"/>
  <c r="CP27" i="1"/>
  <c r="CK27" i="1"/>
  <c r="CM27" i="1"/>
  <c r="CJ27" i="1"/>
  <c r="CO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U33" i="1"/>
  <c r="AV34" i="1" s="1"/>
  <c r="Q30" i="1"/>
  <c r="AR31" i="1" s="1"/>
  <c r="AC39" i="1"/>
  <c r="BD40" i="1" s="1"/>
  <c r="AG42" i="1"/>
  <c r="BH43" i="1" s="1"/>
  <c r="Y36" i="1"/>
  <c r="AZ37" i="1" s="1"/>
  <c r="Z37" i="1" l="1"/>
  <c r="BA38" i="1" s="1"/>
  <c r="V34" i="1"/>
  <c r="AW35" i="1" s="1"/>
  <c r="AD40" i="1"/>
  <c r="BE41" i="1" s="1"/>
  <c r="CQ27" i="1"/>
  <c r="N28" i="1" s="1"/>
  <c r="R31" i="1"/>
  <c r="AS32" i="1" s="1"/>
  <c r="AH43" i="1"/>
  <c r="BI44" i="1" s="1"/>
  <c r="AO29" i="1" l="1"/>
  <c r="BJ29" i="1" s="1"/>
  <c r="BK29" i="1" s="1"/>
  <c r="BL29" i="1" s="1"/>
  <c r="AI44" i="1"/>
  <c r="S32" i="1"/>
  <c r="AT33" i="1" s="1"/>
  <c r="AE41" i="1"/>
  <c r="BF42" i="1" s="1"/>
  <c r="W35" i="1"/>
  <c r="AX36" i="1" s="1"/>
  <c r="AA38" i="1"/>
  <c r="BB39" i="1" s="1"/>
  <c r="O29" i="1" l="1"/>
  <c r="AP30" i="1" s="1"/>
  <c r="AJ28" i="1"/>
  <c r="BM28" i="1" s="1"/>
  <c r="BN28" i="1" s="1"/>
  <c r="I28" i="1"/>
  <c r="K28" i="1"/>
  <c r="X36" i="1"/>
  <c r="AY37" i="1" s="1"/>
  <c r="AB39" i="1"/>
  <c r="BC40" i="1" s="1"/>
  <c r="AF42" i="1"/>
  <c r="BG43" i="1" s="1"/>
  <c r="T33" i="1"/>
  <c r="AU34" i="1" s="1"/>
  <c r="P30" i="1" l="1"/>
  <c r="AQ31" i="1" s="1"/>
  <c r="BQ28" i="1"/>
  <c r="BT28" i="1"/>
  <c r="CN28" i="1" s="1"/>
  <c r="L28" i="1"/>
  <c r="BO28" i="1"/>
  <c r="CD28" i="1"/>
  <c r="Y37" i="1"/>
  <c r="AZ38" i="1" s="1"/>
  <c r="AG43" i="1"/>
  <c r="BH44" i="1" s="1"/>
  <c r="Q31" i="1"/>
  <c r="AR32" i="1" s="1"/>
  <c r="AC40" i="1"/>
  <c r="BD41" i="1" s="1"/>
  <c r="U34" i="1"/>
  <c r="AV35" i="1" s="1"/>
  <c r="CM28" i="1" l="1"/>
  <c r="BV28" i="1"/>
  <c r="CH28" i="1"/>
  <c r="BW28" i="1"/>
  <c r="BZ28" i="1"/>
  <c r="CA28" i="1"/>
  <c r="BX28" i="1"/>
  <c r="CL28" i="1"/>
  <c r="CE28" i="1"/>
  <c r="CI28" i="1"/>
  <c r="CP28" i="1"/>
  <c r="CB28" i="1"/>
  <c r="CF28" i="1"/>
  <c r="CO28" i="1"/>
  <c r="BU28" i="1"/>
  <c r="BY28" i="1"/>
  <c r="CC28" i="1"/>
  <c r="CG28" i="1"/>
  <c r="CK28" i="1"/>
  <c r="CJ28" i="1"/>
  <c r="V35" i="1"/>
  <c r="AW36" i="1" s="1"/>
  <c r="AH44" i="1"/>
  <c r="BI45" i="1" s="1"/>
  <c r="AD41" i="1"/>
  <c r="BE42" i="1" s="1"/>
  <c r="R32" i="1"/>
  <c r="AS33" i="1" s="1"/>
  <c r="Z38" i="1"/>
  <c r="BA39" i="1" s="1"/>
  <c r="CQ28" i="1" l="1"/>
  <c r="N29" i="1" s="1"/>
  <c r="I29" i="1"/>
  <c r="K29" i="1"/>
  <c r="AO30" i="1"/>
  <c r="BJ30" i="1" s="1"/>
  <c r="BK30" i="1" s="1"/>
  <c r="BL30" i="1" s="1"/>
  <c r="AI45" i="1"/>
  <c r="AA39" i="1"/>
  <c r="BB40" i="1" s="1"/>
  <c r="AJ29" i="1"/>
  <c r="O30" i="1"/>
  <c r="AP31" i="1" s="1"/>
  <c r="S33" i="1"/>
  <c r="AT34" i="1" s="1"/>
  <c r="AE42" i="1"/>
  <c r="BF43" i="1" s="1"/>
  <c r="W36" i="1"/>
  <c r="AX37" i="1" s="1"/>
  <c r="BQ29" i="1" l="1"/>
  <c r="L29" i="1"/>
  <c r="BT29" i="1"/>
  <c r="BM29" i="1"/>
  <c r="BN29" i="1" s="1"/>
  <c r="AB40" i="1"/>
  <c r="BC41" i="1" s="1"/>
  <c r="X37" i="1"/>
  <c r="AY38" i="1" s="1"/>
  <c r="AF43" i="1"/>
  <c r="BG44" i="1" s="1"/>
  <c r="T34" i="1"/>
  <c r="AU35" i="1" s="1"/>
  <c r="P31" i="1"/>
  <c r="AQ32" i="1" s="1"/>
  <c r="BO29" i="1" l="1"/>
  <c r="AC41" i="1"/>
  <c r="BD42" i="1" s="1"/>
  <c r="CL29" i="1"/>
  <c r="CP29" i="1"/>
  <c r="CO29" i="1"/>
  <c r="CM29" i="1"/>
  <c r="CN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Y38" i="1"/>
  <c r="AZ39" i="1" s="1"/>
  <c r="Q32" i="1"/>
  <c r="AR33" i="1" s="1"/>
  <c r="U35" i="1"/>
  <c r="AV36" i="1" s="1"/>
  <c r="AG44" i="1"/>
  <c r="BH45" i="1" s="1"/>
  <c r="AH45" i="1" l="1"/>
  <c r="BI46" i="1" s="1"/>
  <c r="AD42" i="1"/>
  <c r="BE43" i="1" s="1"/>
  <c r="R33" i="1"/>
  <c r="AS34" i="1" s="1"/>
  <c r="Z39" i="1"/>
  <c r="BA40" i="1" s="1"/>
  <c r="V36" i="1"/>
  <c r="AW37" i="1" s="1"/>
  <c r="CQ29" i="1"/>
  <c r="N30" i="1" s="1"/>
  <c r="I30" i="1" l="1"/>
  <c r="K30" i="1"/>
  <c r="AO31" i="1"/>
  <c r="BJ31" i="1" s="1"/>
  <c r="BK31" i="1" s="1"/>
  <c r="BL31" i="1" s="1"/>
  <c r="L30" i="1"/>
  <c r="AI46" i="1"/>
  <c r="AA40" i="1"/>
  <c r="BB41" i="1" s="1"/>
  <c r="S34" i="1"/>
  <c r="AT35" i="1" s="1"/>
  <c r="W37" i="1"/>
  <c r="AX38" i="1" s="1"/>
  <c r="O31" i="1"/>
  <c r="AP32" i="1" s="1"/>
  <c r="AJ30" i="1"/>
  <c r="AE43" i="1"/>
  <c r="BF44" i="1" s="1"/>
  <c r="BQ30" i="1" l="1"/>
  <c r="BT30" i="1"/>
  <c r="BM30" i="1"/>
  <c r="BN30" i="1" s="1"/>
  <c r="AF44" i="1"/>
  <c r="BG45" i="1" s="1"/>
  <c r="P32" i="1"/>
  <c r="AQ33" i="1" s="1"/>
  <c r="X38" i="1"/>
  <c r="AY39" i="1" s="1"/>
  <c r="T35" i="1"/>
  <c r="AU36" i="1" s="1"/>
  <c r="AB41" i="1"/>
  <c r="BC42" i="1" s="1"/>
  <c r="BO30" i="1" l="1"/>
  <c r="Y39" i="1"/>
  <c r="AZ40" i="1" s="1"/>
  <c r="CM30" i="1"/>
  <c r="CO30" i="1"/>
  <c r="CP30" i="1"/>
  <c r="CN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U36" i="1"/>
  <c r="AV37" i="1" s="1"/>
  <c r="Q33" i="1"/>
  <c r="AR34" i="1" s="1"/>
  <c r="AC42" i="1"/>
  <c r="BD43" i="1" s="1"/>
  <c r="AG45" i="1"/>
  <c r="BH46" i="1" s="1"/>
  <c r="V37" i="1" l="1"/>
  <c r="AW38" i="1" s="1"/>
  <c r="AD43" i="1"/>
  <c r="BE44" i="1" s="1"/>
  <c r="AH46" i="1"/>
  <c r="BI47" i="1" s="1"/>
  <c r="R34" i="1"/>
  <c r="AS35" i="1" s="1"/>
  <c r="CQ30" i="1"/>
  <c r="N31" i="1" s="1"/>
  <c r="Z40" i="1"/>
  <c r="BA41" i="1" s="1"/>
  <c r="I31" i="1" l="1"/>
  <c r="K31" i="1"/>
  <c r="L31" i="1" s="1"/>
  <c r="AO32" i="1"/>
  <c r="BJ32" i="1" s="1"/>
  <c r="BK32" i="1" s="1"/>
  <c r="BL32" i="1" s="1"/>
  <c r="AI47" i="1"/>
  <c r="AA41" i="1"/>
  <c r="BB42" i="1" s="1"/>
  <c r="S35" i="1"/>
  <c r="AT36" i="1" s="1"/>
  <c r="AE44" i="1"/>
  <c r="BF45" i="1" s="1"/>
  <c r="W38" i="1"/>
  <c r="AX39" i="1" s="1"/>
  <c r="AJ31" i="1"/>
  <c r="O32" i="1"/>
  <c r="AP33" i="1" s="1"/>
  <c r="BQ31" i="1" l="1"/>
  <c r="BT31" i="1"/>
  <c r="BM31" i="1"/>
  <c r="BN31" i="1" s="1"/>
  <c r="AB42" i="1"/>
  <c r="BC43" i="1" s="1"/>
  <c r="P33" i="1"/>
  <c r="AQ34" i="1" s="1"/>
  <c r="X39" i="1"/>
  <c r="AY40" i="1" s="1"/>
  <c r="AF45" i="1"/>
  <c r="BG46" i="1" s="1"/>
  <c r="T36" i="1"/>
  <c r="AU37" i="1" s="1"/>
  <c r="BO31" i="1" l="1"/>
  <c r="AC43" i="1"/>
  <c r="BD44" i="1" s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U37" i="1"/>
  <c r="AV38" i="1" s="1"/>
  <c r="AG46" i="1"/>
  <c r="BH47" i="1" s="1"/>
  <c r="Y40" i="1"/>
  <c r="AZ41" i="1" s="1"/>
  <c r="Q34" i="1"/>
  <c r="AR35" i="1" s="1"/>
  <c r="Z41" i="1" l="1"/>
  <c r="BA42" i="1" s="1"/>
  <c r="AD44" i="1"/>
  <c r="BE45" i="1" s="1"/>
  <c r="R35" i="1"/>
  <c r="AS36" i="1" s="1"/>
  <c r="V38" i="1"/>
  <c r="AW39" i="1" s="1"/>
  <c r="AH47" i="1"/>
  <c r="BI48" i="1" s="1"/>
  <c r="CQ31" i="1"/>
  <c r="N32" i="1" s="1"/>
  <c r="I32" i="1" l="1"/>
  <c r="K32" i="1"/>
  <c r="AO33" i="1"/>
  <c r="BJ33" i="1" s="1"/>
  <c r="BK33" i="1" s="1"/>
  <c r="BL33" i="1" s="1"/>
  <c r="L32" i="1"/>
  <c r="AI48" i="1"/>
  <c r="S36" i="1"/>
  <c r="AT37" i="1" s="1"/>
  <c r="AJ32" i="1"/>
  <c r="O33" i="1"/>
  <c r="AP34" i="1" s="1"/>
  <c r="W39" i="1"/>
  <c r="AX40" i="1" s="1"/>
  <c r="AE45" i="1"/>
  <c r="BF46" i="1" s="1"/>
  <c r="AA42" i="1"/>
  <c r="BB43" i="1" s="1"/>
  <c r="BQ32" i="1" l="1"/>
  <c r="BT32" i="1"/>
  <c r="BM32" i="1"/>
  <c r="BN32" i="1" s="1"/>
  <c r="X40" i="1"/>
  <c r="AY41" i="1" s="1"/>
  <c r="AB43" i="1"/>
  <c r="BC44" i="1" s="1"/>
  <c r="T37" i="1"/>
  <c r="AU38" i="1" s="1"/>
  <c r="AF46" i="1"/>
  <c r="BG47" i="1" s="1"/>
  <c r="P34" i="1"/>
  <c r="AQ35" i="1" s="1"/>
  <c r="BO32" i="1" l="1"/>
  <c r="U38" i="1"/>
  <c r="AV39" i="1" s="1"/>
  <c r="CO32" i="1"/>
  <c r="CP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Q35" i="1"/>
  <c r="AR36" i="1" s="1"/>
  <c r="Y41" i="1"/>
  <c r="AZ42" i="1" s="1"/>
  <c r="AG47" i="1"/>
  <c r="BH48" i="1" s="1"/>
  <c r="AC44" i="1"/>
  <c r="BD45" i="1" s="1"/>
  <c r="R36" i="1" l="1"/>
  <c r="AS37" i="1" s="1"/>
  <c r="AH48" i="1"/>
  <c r="BI49" i="1" s="1"/>
  <c r="AD45" i="1"/>
  <c r="BE46" i="1" s="1"/>
  <c r="Z42" i="1"/>
  <c r="BA43" i="1" s="1"/>
  <c r="CQ32" i="1"/>
  <c r="N33" i="1" s="1"/>
  <c r="I33" i="1" s="1"/>
  <c r="V39" i="1"/>
  <c r="AW40" i="1" s="1"/>
  <c r="AO34" i="1" l="1"/>
  <c r="BJ34" i="1" s="1"/>
  <c r="BK34" i="1" s="1"/>
  <c r="BL34" i="1" s="1"/>
  <c r="K33" i="1"/>
  <c r="L33" i="1" s="1"/>
  <c r="AI49" i="1"/>
  <c r="AE46" i="1"/>
  <c r="BF47" i="1" s="1"/>
  <c r="AA43" i="1"/>
  <c r="BB44" i="1" s="1"/>
  <c r="W40" i="1"/>
  <c r="AX41" i="1" s="1"/>
  <c r="O34" i="1"/>
  <c r="AP35" i="1" s="1"/>
  <c r="AJ33" i="1"/>
  <c r="BQ33" i="1" s="1"/>
  <c r="S37" i="1"/>
  <c r="AT38" i="1" s="1"/>
  <c r="BT33" i="1" l="1"/>
  <c r="BM33" i="1"/>
  <c r="BN33" i="1" s="1"/>
  <c r="P35" i="1"/>
  <c r="AQ36" i="1" s="1"/>
  <c r="T38" i="1"/>
  <c r="AU39" i="1" s="1"/>
  <c r="AF47" i="1"/>
  <c r="BG48" i="1" s="1"/>
  <c r="AB44" i="1"/>
  <c r="BC45" i="1" s="1"/>
  <c r="X41" i="1"/>
  <c r="AY42" i="1" s="1"/>
  <c r="BO33" i="1" l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AG48" i="1"/>
  <c r="BH49" i="1" s="1"/>
  <c r="Y42" i="1"/>
  <c r="AZ43" i="1" s="1"/>
  <c r="U39" i="1"/>
  <c r="AV40" i="1" s="1"/>
  <c r="AC45" i="1"/>
  <c r="BD46" i="1" s="1"/>
  <c r="Q36" i="1"/>
  <c r="AR37" i="1" s="1"/>
  <c r="R37" i="1" l="1"/>
  <c r="AS38" i="1" s="1"/>
  <c r="AH49" i="1"/>
  <c r="BI50" i="1" s="1"/>
  <c r="CQ33" i="1"/>
  <c r="N34" i="1" s="1"/>
  <c r="I34" i="1" s="1"/>
  <c r="Z43" i="1"/>
  <c r="BA44" i="1" s="1"/>
  <c r="AD46" i="1"/>
  <c r="BE47" i="1" s="1"/>
  <c r="V40" i="1"/>
  <c r="AW41" i="1" s="1"/>
  <c r="AO35" i="1" l="1"/>
  <c r="BJ35" i="1" s="1"/>
  <c r="BK35" i="1" s="1"/>
  <c r="BL35" i="1" s="1"/>
  <c r="K34" i="1"/>
  <c r="L34" i="1" s="1"/>
  <c r="AI50" i="1"/>
  <c r="AE47" i="1"/>
  <c r="BF48" i="1" s="1"/>
  <c r="W41" i="1"/>
  <c r="AX42" i="1" s="1"/>
  <c r="AJ34" i="1"/>
  <c r="BQ34" i="1" s="1"/>
  <c r="O35" i="1"/>
  <c r="AP36" i="1" s="1"/>
  <c r="AA44" i="1"/>
  <c r="BB45" i="1" s="1"/>
  <c r="S38" i="1"/>
  <c r="AT39" i="1" s="1"/>
  <c r="BT34" i="1" l="1"/>
  <c r="BM34" i="1"/>
  <c r="BN34" i="1" s="1"/>
  <c r="AF48" i="1"/>
  <c r="BG49" i="1" s="1"/>
  <c r="X42" i="1"/>
  <c r="AY43" i="1" s="1"/>
  <c r="P36" i="1"/>
  <c r="AQ37" i="1" s="1"/>
  <c r="AB45" i="1"/>
  <c r="BC46" i="1" s="1"/>
  <c r="T39" i="1"/>
  <c r="AU40" i="1" s="1"/>
  <c r="BO34" i="1" l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Y43" i="1"/>
  <c r="AZ44" i="1" s="1"/>
  <c r="AC46" i="1"/>
  <c r="BD47" i="1" s="1"/>
  <c r="U40" i="1"/>
  <c r="AV41" i="1" s="1"/>
  <c r="Q37" i="1"/>
  <c r="AR38" i="1" s="1"/>
  <c r="AG49" i="1"/>
  <c r="BH50" i="1" s="1"/>
  <c r="AH50" i="1" l="1"/>
  <c r="BI51" i="1" s="1"/>
  <c r="AD47" i="1"/>
  <c r="BE48" i="1" s="1"/>
  <c r="CQ34" i="1"/>
  <c r="N35" i="1" s="1"/>
  <c r="I35" i="1" s="1"/>
  <c r="Z44" i="1"/>
  <c r="BA45" i="1" s="1"/>
  <c r="V41" i="1"/>
  <c r="AW42" i="1" s="1"/>
  <c r="R38" i="1"/>
  <c r="AS39" i="1" s="1"/>
  <c r="AO36" i="1" l="1"/>
  <c r="BJ36" i="1" s="1"/>
  <c r="BK36" i="1" s="1"/>
  <c r="BL36" i="1" s="1"/>
  <c r="K35" i="1"/>
  <c r="L35" i="1" s="1"/>
  <c r="AI51" i="1"/>
  <c r="O36" i="1"/>
  <c r="AP37" i="1" s="1"/>
  <c r="AJ35" i="1"/>
  <c r="BQ35" i="1" s="1"/>
  <c r="AA45" i="1"/>
  <c r="BB46" i="1" s="1"/>
  <c r="AE48" i="1"/>
  <c r="BF49" i="1" s="1"/>
  <c r="S39" i="1"/>
  <c r="AT40" i="1" s="1"/>
  <c r="W42" i="1"/>
  <c r="AX43" i="1" s="1"/>
  <c r="BT35" i="1" l="1"/>
  <c r="BM35" i="1"/>
  <c r="BN35" i="1" s="1"/>
  <c r="T40" i="1"/>
  <c r="AU41" i="1" s="1"/>
  <c r="AB46" i="1"/>
  <c r="BC47" i="1" s="1"/>
  <c r="X43" i="1"/>
  <c r="AY44" i="1" s="1"/>
  <c r="AF49" i="1"/>
  <c r="BG50" i="1" s="1"/>
  <c r="P37" i="1"/>
  <c r="AQ38" i="1" s="1"/>
  <c r="BO35" i="1" l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Y44" i="1"/>
  <c r="AZ45" i="1" s="1"/>
  <c r="U41" i="1"/>
  <c r="AV42" i="1" s="1"/>
  <c r="AG50" i="1"/>
  <c r="BH51" i="1" s="1"/>
  <c r="Q38" i="1"/>
  <c r="AR39" i="1" s="1"/>
  <c r="AC47" i="1"/>
  <c r="BD48" i="1" s="1"/>
  <c r="R39" i="1" l="1"/>
  <c r="AS40" i="1" s="1"/>
  <c r="Z45" i="1"/>
  <c r="BA46" i="1" s="1"/>
  <c r="V42" i="1"/>
  <c r="AW43" i="1" s="1"/>
  <c r="CQ35" i="1"/>
  <c r="N36" i="1" s="1"/>
  <c r="I36" i="1" s="1"/>
  <c r="AD48" i="1"/>
  <c r="BE49" i="1" s="1"/>
  <c r="AH51" i="1"/>
  <c r="BI52" i="1" s="1"/>
  <c r="AO37" i="1" l="1"/>
  <c r="BJ37" i="1" s="1"/>
  <c r="BK37" i="1" s="1"/>
  <c r="BL37" i="1" s="1"/>
  <c r="K36" i="1"/>
  <c r="L36" i="1" s="1"/>
  <c r="AI52" i="1"/>
  <c r="O37" i="1"/>
  <c r="AP38" i="1" s="1"/>
  <c r="AJ36" i="1"/>
  <c r="BQ36" i="1" s="1"/>
  <c r="AE49" i="1"/>
  <c r="BF50" i="1" s="1"/>
  <c r="W43" i="1"/>
  <c r="AX44" i="1" s="1"/>
  <c r="AA46" i="1"/>
  <c r="BB47" i="1" s="1"/>
  <c r="S40" i="1"/>
  <c r="AT41" i="1" s="1"/>
  <c r="BT36" i="1" l="1"/>
  <c r="BM36" i="1"/>
  <c r="BN36" i="1" s="1"/>
  <c r="AF50" i="1"/>
  <c r="BG51" i="1" s="1"/>
  <c r="P38" i="1"/>
  <c r="AQ39" i="1" s="1"/>
  <c r="AB47" i="1"/>
  <c r="BC48" i="1" s="1"/>
  <c r="T41" i="1"/>
  <c r="AU42" i="1" s="1"/>
  <c r="X44" i="1"/>
  <c r="AY45" i="1" s="1"/>
  <c r="BO36" i="1" l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U42" i="1"/>
  <c r="AV43" i="1" s="1"/>
  <c r="AC48" i="1"/>
  <c r="BD49" i="1" s="1"/>
  <c r="Y45" i="1"/>
  <c r="AZ46" i="1" s="1"/>
  <c r="AG51" i="1"/>
  <c r="BH52" i="1" s="1"/>
  <c r="Q39" i="1"/>
  <c r="AR40" i="1" s="1"/>
  <c r="AH52" i="1" l="1"/>
  <c r="BI53" i="1" s="1"/>
  <c r="R40" i="1"/>
  <c r="AS41" i="1" s="1"/>
  <c r="Z46" i="1"/>
  <c r="BA47" i="1" s="1"/>
  <c r="CQ36" i="1"/>
  <c r="N37" i="1" s="1"/>
  <c r="I37" i="1" s="1"/>
  <c r="V43" i="1"/>
  <c r="AW44" i="1" s="1"/>
  <c r="AD49" i="1"/>
  <c r="BE50" i="1" s="1"/>
  <c r="AO38" i="1" l="1"/>
  <c r="BJ38" i="1" s="1"/>
  <c r="BK38" i="1" s="1"/>
  <c r="BL38" i="1" s="1"/>
  <c r="K37" i="1"/>
  <c r="L37" i="1" s="1"/>
  <c r="AI53" i="1"/>
  <c r="AA47" i="1"/>
  <c r="BB48" i="1" s="1"/>
  <c r="S41" i="1"/>
  <c r="AT42" i="1" s="1"/>
  <c r="O38" i="1"/>
  <c r="AP39" i="1" s="1"/>
  <c r="AJ37" i="1"/>
  <c r="BQ37" i="1" s="1"/>
  <c r="W44" i="1"/>
  <c r="AX45" i="1" s="1"/>
  <c r="AE50" i="1"/>
  <c r="BF51" i="1" s="1"/>
  <c r="BT37" i="1" l="1"/>
  <c r="BM37" i="1"/>
  <c r="BN37" i="1" s="1"/>
  <c r="AB48" i="1"/>
  <c r="BC49" i="1" s="1"/>
  <c r="P39" i="1"/>
  <c r="AQ40" i="1" s="1"/>
  <c r="X45" i="1"/>
  <c r="AY46" i="1" s="1"/>
  <c r="AF51" i="1"/>
  <c r="BG52" i="1" s="1"/>
  <c r="T42" i="1"/>
  <c r="AU43" i="1" s="1"/>
  <c r="BO37" i="1" l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U43" i="1"/>
  <c r="AV44" i="1" s="1"/>
  <c r="Q40" i="1"/>
  <c r="AR41" i="1" s="1"/>
  <c r="AG52" i="1"/>
  <c r="BH53" i="1" s="1"/>
  <c r="Y46" i="1"/>
  <c r="AZ47" i="1" s="1"/>
  <c r="AC49" i="1"/>
  <c r="BD50" i="1" s="1"/>
  <c r="V44" i="1" l="1"/>
  <c r="AW45" i="1" s="1"/>
  <c r="AD50" i="1"/>
  <c r="BE51" i="1" s="1"/>
  <c r="CQ37" i="1"/>
  <c r="N38" i="1" s="1"/>
  <c r="I38" i="1" s="1"/>
  <c r="AH53" i="1"/>
  <c r="BI54" i="1" s="1"/>
  <c r="R41" i="1"/>
  <c r="AS42" i="1" s="1"/>
  <c r="Z47" i="1"/>
  <c r="BA48" i="1" s="1"/>
  <c r="AO39" i="1" l="1"/>
  <c r="BJ39" i="1" s="1"/>
  <c r="BK39" i="1" s="1"/>
  <c r="BL39" i="1" s="1"/>
  <c r="K38" i="1"/>
  <c r="L38" i="1" s="1"/>
  <c r="AI54" i="1"/>
  <c r="AA48" i="1"/>
  <c r="BB49" i="1" s="1"/>
  <c r="S42" i="1"/>
  <c r="AT43" i="1" s="1"/>
  <c r="O39" i="1"/>
  <c r="AP40" i="1" s="1"/>
  <c r="AJ38" i="1"/>
  <c r="BQ38" i="1" s="1"/>
  <c r="AE51" i="1"/>
  <c r="BF52" i="1" s="1"/>
  <c r="W45" i="1"/>
  <c r="AX46" i="1" s="1"/>
  <c r="BT38" i="1" l="1"/>
  <c r="BM38" i="1"/>
  <c r="BN38" i="1" s="1"/>
  <c r="AF52" i="1"/>
  <c r="BG53" i="1" s="1"/>
  <c r="T43" i="1"/>
  <c r="AU44" i="1" s="1"/>
  <c r="X46" i="1"/>
  <c r="AY47" i="1" s="1"/>
  <c r="P40" i="1"/>
  <c r="AQ41" i="1" s="1"/>
  <c r="AB49" i="1"/>
  <c r="BC50" i="1" s="1"/>
  <c r="BO38" i="1" l="1"/>
  <c r="AC50" i="1"/>
  <c r="BD51" i="1" s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U44" i="1"/>
  <c r="AV45" i="1" s="1"/>
  <c r="Q41" i="1"/>
  <c r="AR42" i="1" s="1"/>
  <c r="Y47" i="1"/>
  <c r="AZ48" i="1" s="1"/>
  <c r="AG53" i="1"/>
  <c r="BH54" i="1" s="1"/>
  <c r="Z48" i="1" l="1"/>
  <c r="BA49" i="1" s="1"/>
  <c r="V45" i="1"/>
  <c r="AW46" i="1" s="1"/>
  <c r="AD51" i="1"/>
  <c r="BE52" i="1" s="1"/>
  <c r="AH54" i="1"/>
  <c r="BI55" i="1" s="1"/>
  <c r="R42" i="1"/>
  <c r="AS43" i="1" s="1"/>
  <c r="CQ38" i="1"/>
  <c r="N39" i="1" s="1"/>
  <c r="I39" i="1" s="1"/>
  <c r="AO40" i="1" l="1"/>
  <c r="BJ40" i="1" s="1"/>
  <c r="BK40" i="1" s="1"/>
  <c r="BL40" i="1" s="1"/>
  <c r="K39" i="1"/>
  <c r="L39" i="1" s="1"/>
  <c r="AI55" i="1"/>
  <c r="AJ39" i="1"/>
  <c r="BQ39" i="1" s="1"/>
  <c r="O40" i="1"/>
  <c r="AP41" i="1" s="1"/>
  <c r="AE52" i="1"/>
  <c r="BF53" i="1" s="1"/>
  <c r="S43" i="1"/>
  <c r="AT44" i="1" s="1"/>
  <c r="W46" i="1"/>
  <c r="AX47" i="1" s="1"/>
  <c r="AA49" i="1"/>
  <c r="BB50" i="1" s="1"/>
  <c r="BT39" i="1" l="1"/>
  <c r="BM39" i="1"/>
  <c r="BN39" i="1" s="1"/>
  <c r="AF53" i="1"/>
  <c r="BG54" i="1" s="1"/>
  <c r="T44" i="1"/>
  <c r="AU45" i="1" s="1"/>
  <c r="X47" i="1"/>
  <c r="AY48" i="1" s="1"/>
  <c r="AB50" i="1"/>
  <c r="BC51" i="1" s="1"/>
  <c r="P41" i="1"/>
  <c r="AQ42" i="1" s="1"/>
  <c r="BO39" i="1" l="1"/>
  <c r="Q42" i="1"/>
  <c r="AR43" i="1" s="1"/>
  <c r="AC51" i="1"/>
  <c r="BD52" i="1" s="1"/>
  <c r="Y48" i="1"/>
  <c r="AZ49" i="1" s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U45" i="1"/>
  <c r="AV46" i="1" s="1"/>
  <c r="AG54" i="1"/>
  <c r="BH55" i="1" s="1"/>
  <c r="V46" i="1" l="1"/>
  <c r="AW47" i="1" s="1"/>
  <c r="AD52" i="1"/>
  <c r="BE53" i="1" s="1"/>
  <c r="R43" i="1"/>
  <c r="AS44" i="1" s="1"/>
  <c r="AH55" i="1"/>
  <c r="BI56" i="1" s="1"/>
  <c r="CQ39" i="1"/>
  <c r="N40" i="1" s="1"/>
  <c r="I40" i="1" s="1"/>
  <c r="Z49" i="1"/>
  <c r="BA50" i="1" s="1"/>
  <c r="AO41" i="1" l="1"/>
  <c r="BJ41" i="1" s="1"/>
  <c r="BK41" i="1" s="1"/>
  <c r="BL41" i="1" s="1"/>
  <c r="K40" i="1"/>
  <c r="L40" i="1" s="1"/>
  <c r="AI56" i="1"/>
  <c r="S44" i="1"/>
  <c r="AT45" i="1" s="1"/>
  <c r="AA50" i="1"/>
  <c r="BB51" i="1" s="1"/>
  <c r="O41" i="1"/>
  <c r="AP42" i="1" s="1"/>
  <c r="AJ40" i="1"/>
  <c r="BQ40" i="1" s="1"/>
  <c r="AE53" i="1"/>
  <c r="BF54" i="1" s="1"/>
  <c r="W47" i="1"/>
  <c r="AX48" i="1" s="1"/>
  <c r="BT40" i="1" l="1"/>
  <c r="BM40" i="1"/>
  <c r="BN40" i="1" s="1"/>
  <c r="AF54" i="1"/>
  <c r="BG55" i="1" s="1"/>
  <c r="T45" i="1"/>
  <c r="AU46" i="1" s="1"/>
  <c r="X48" i="1"/>
  <c r="AY49" i="1" s="1"/>
  <c r="AB51" i="1"/>
  <c r="BC52" i="1" s="1"/>
  <c r="P42" i="1"/>
  <c r="AQ43" i="1" s="1"/>
  <c r="BO40" i="1" l="1"/>
  <c r="Q43" i="1"/>
  <c r="AR44" i="1" s="1"/>
  <c r="Y49" i="1"/>
  <c r="AZ50" i="1" s="1"/>
  <c r="U46" i="1"/>
  <c r="AV47" i="1" s="1"/>
  <c r="AC52" i="1"/>
  <c r="BD53" i="1" s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AG55" i="1"/>
  <c r="BH56" i="1" s="1"/>
  <c r="CQ40" i="1" l="1"/>
  <c r="N41" i="1" s="1"/>
  <c r="I41" i="1" s="1"/>
  <c r="AD53" i="1"/>
  <c r="BE54" i="1" s="1"/>
  <c r="Z50" i="1"/>
  <c r="BA51" i="1" s="1"/>
  <c r="R44" i="1"/>
  <c r="AS45" i="1" s="1"/>
  <c r="AH56" i="1"/>
  <c r="BI57" i="1" s="1"/>
  <c r="V47" i="1"/>
  <c r="AW48" i="1" s="1"/>
  <c r="AO42" i="1" l="1"/>
  <c r="BJ42" i="1" s="1"/>
  <c r="BK42" i="1" s="1"/>
  <c r="BL42" i="1" s="1"/>
  <c r="K41" i="1"/>
  <c r="L41" i="1" s="1"/>
  <c r="AI57" i="1"/>
  <c r="W48" i="1"/>
  <c r="AX49" i="1" s="1"/>
  <c r="AA51" i="1"/>
  <c r="BB52" i="1" s="1"/>
  <c r="AE54" i="1"/>
  <c r="BF55" i="1" s="1"/>
  <c r="S45" i="1"/>
  <c r="AT46" i="1" s="1"/>
  <c r="O42" i="1"/>
  <c r="AP43" i="1" s="1"/>
  <c r="AJ41" i="1"/>
  <c r="BQ41" i="1" s="1"/>
  <c r="BT41" i="1" l="1"/>
  <c r="BM41" i="1"/>
  <c r="BN41" i="1" s="1"/>
  <c r="P43" i="1"/>
  <c r="AQ44" i="1" s="1"/>
  <c r="T46" i="1"/>
  <c r="AU47" i="1" s="1"/>
  <c r="AB52" i="1"/>
  <c r="BC53" i="1" s="1"/>
  <c r="AF55" i="1"/>
  <c r="BG56" i="1" s="1"/>
  <c r="X49" i="1"/>
  <c r="AY50" i="1" s="1"/>
  <c r="BO41" i="1" l="1"/>
  <c r="AG56" i="1"/>
  <c r="BH57" i="1" s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AC53" i="1"/>
  <c r="BD54" i="1" s="1"/>
  <c r="Y50" i="1"/>
  <c r="AZ51" i="1" s="1"/>
  <c r="U47" i="1"/>
  <c r="AV48" i="1" s="1"/>
  <c r="Q44" i="1"/>
  <c r="AR45" i="1" s="1"/>
  <c r="R45" i="1" l="1"/>
  <c r="AS46" i="1" s="1"/>
  <c r="AD54" i="1"/>
  <c r="BE55" i="1" s="1"/>
  <c r="AH57" i="1"/>
  <c r="BI58" i="1" s="1"/>
  <c r="V48" i="1"/>
  <c r="AW49" i="1" s="1"/>
  <c r="Z51" i="1"/>
  <c r="BA52" i="1" s="1"/>
  <c r="CQ41" i="1"/>
  <c r="N42" i="1" s="1"/>
  <c r="I42" i="1" s="1"/>
  <c r="AO43" i="1" l="1"/>
  <c r="BJ43" i="1" s="1"/>
  <c r="BK43" i="1" s="1"/>
  <c r="BL43" i="1" s="1"/>
  <c r="K42" i="1"/>
  <c r="L42" i="1" s="1"/>
  <c r="AI58" i="1"/>
  <c r="AJ42" i="1"/>
  <c r="BQ42" i="1" s="1"/>
  <c r="O43" i="1"/>
  <c r="AP44" i="1" s="1"/>
  <c r="W49" i="1"/>
  <c r="AX50" i="1" s="1"/>
  <c r="AA52" i="1"/>
  <c r="BB53" i="1" s="1"/>
  <c r="AE55" i="1"/>
  <c r="BF56" i="1" s="1"/>
  <c r="S46" i="1"/>
  <c r="AT47" i="1" s="1"/>
  <c r="BT42" i="1" l="1"/>
  <c r="BM42" i="1"/>
  <c r="BN42" i="1" s="1"/>
  <c r="AF56" i="1"/>
  <c r="BG57" i="1" s="1"/>
  <c r="P44" i="1"/>
  <c r="AQ45" i="1" s="1"/>
  <c r="T47" i="1"/>
  <c r="AU48" i="1" s="1"/>
  <c r="X50" i="1"/>
  <c r="AY51" i="1" s="1"/>
  <c r="AB53" i="1"/>
  <c r="BC54" i="1" s="1"/>
  <c r="BO42" i="1" l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U48" i="1"/>
  <c r="AV49" i="1" s="1"/>
  <c r="Y51" i="1"/>
  <c r="AZ52" i="1" s="1"/>
  <c r="AG57" i="1"/>
  <c r="BH58" i="1" s="1"/>
  <c r="AC54" i="1"/>
  <c r="BD55" i="1" s="1"/>
  <c r="Q45" i="1"/>
  <c r="AR46" i="1" s="1"/>
  <c r="AD55" i="1" l="1"/>
  <c r="BE56" i="1" s="1"/>
  <c r="R46" i="1"/>
  <c r="AS47" i="1" s="1"/>
  <c r="V49" i="1"/>
  <c r="AW50" i="1" s="1"/>
  <c r="Z52" i="1"/>
  <c r="BA53" i="1" s="1"/>
  <c r="CQ42" i="1"/>
  <c r="N43" i="1" s="1"/>
  <c r="I43" i="1" s="1"/>
  <c r="AH58" i="1"/>
  <c r="BI59" i="1" s="1"/>
  <c r="AO44" i="1" l="1"/>
  <c r="BJ44" i="1" s="1"/>
  <c r="BK44" i="1" s="1"/>
  <c r="BL44" i="1" s="1"/>
  <c r="K43" i="1"/>
  <c r="L43" i="1" s="1"/>
  <c r="AI59" i="1"/>
  <c r="AA53" i="1"/>
  <c r="BB54" i="1" s="1"/>
  <c r="AE56" i="1"/>
  <c r="BF57" i="1" s="1"/>
  <c r="W50" i="1"/>
  <c r="AX51" i="1" s="1"/>
  <c r="O44" i="1"/>
  <c r="AP45" i="1" s="1"/>
  <c r="AJ43" i="1"/>
  <c r="BQ43" i="1" s="1"/>
  <c r="S47" i="1"/>
  <c r="AT48" i="1" s="1"/>
  <c r="BT43" i="1" l="1"/>
  <c r="BM43" i="1"/>
  <c r="BN43" i="1" s="1"/>
  <c r="P45" i="1"/>
  <c r="AQ46" i="1" s="1"/>
  <c r="X51" i="1"/>
  <c r="AY52" i="1" s="1"/>
  <c r="AF57" i="1"/>
  <c r="BG58" i="1" s="1"/>
  <c r="AB54" i="1"/>
  <c r="BC55" i="1" s="1"/>
  <c r="T48" i="1"/>
  <c r="AU49" i="1" s="1"/>
  <c r="BO43" i="1" l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U49" i="1"/>
  <c r="AV50" i="1" s="1"/>
  <c r="Y52" i="1"/>
  <c r="AZ53" i="1" s="1"/>
  <c r="AC55" i="1"/>
  <c r="BD56" i="1" s="1"/>
  <c r="AG58" i="1"/>
  <c r="BH59" i="1" s="1"/>
  <c r="Q46" i="1"/>
  <c r="AR47" i="1" s="1"/>
  <c r="R47" i="1" l="1"/>
  <c r="AS48" i="1" s="1"/>
  <c r="CQ43" i="1"/>
  <c r="N44" i="1" s="1"/>
  <c r="I44" i="1" s="1"/>
  <c r="Z53" i="1"/>
  <c r="BA54" i="1" s="1"/>
  <c r="AH59" i="1"/>
  <c r="BI60" i="1" s="1"/>
  <c r="AD56" i="1"/>
  <c r="BE57" i="1" s="1"/>
  <c r="V50" i="1"/>
  <c r="AW51" i="1" s="1"/>
  <c r="AO45" i="1" l="1"/>
  <c r="BJ45" i="1" s="1"/>
  <c r="BK45" i="1" s="1"/>
  <c r="BL45" i="1" s="1"/>
  <c r="K44" i="1"/>
  <c r="L44" i="1" s="1"/>
  <c r="AI60" i="1"/>
  <c r="O45" i="1"/>
  <c r="AP46" i="1" s="1"/>
  <c r="AJ44" i="1"/>
  <c r="BQ44" i="1" s="1"/>
  <c r="S48" i="1"/>
  <c r="AT49" i="1" s="1"/>
  <c r="AE57" i="1"/>
  <c r="BF58" i="1" s="1"/>
  <c r="W51" i="1"/>
  <c r="AX52" i="1" s="1"/>
  <c r="AA54" i="1"/>
  <c r="BB55" i="1" s="1"/>
  <c r="BT44" i="1" l="1"/>
  <c r="BM44" i="1"/>
  <c r="BN44" i="1" s="1"/>
  <c r="X52" i="1"/>
  <c r="AY53" i="1" s="1"/>
  <c r="AB55" i="1"/>
  <c r="BC56" i="1" s="1"/>
  <c r="AF58" i="1"/>
  <c r="BG59" i="1" s="1"/>
  <c r="T49" i="1"/>
  <c r="AU50" i="1" s="1"/>
  <c r="P46" i="1"/>
  <c r="AQ47" i="1" s="1"/>
  <c r="BO44" i="1" l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AC56" i="1"/>
  <c r="BD57" i="1" s="1"/>
  <c r="U50" i="1"/>
  <c r="AV51" i="1" s="1"/>
  <c r="Y53" i="1"/>
  <c r="AZ54" i="1" s="1"/>
  <c r="Q47" i="1"/>
  <c r="AR48" i="1" s="1"/>
  <c r="AG59" i="1"/>
  <c r="BH60" i="1" s="1"/>
  <c r="R48" i="1" l="1"/>
  <c r="AS49" i="1" s="1"/>
  <c r="CQ44" i="1"/>
  <c r="N45" i="1" s="1"/>
  <c r="I45" i="1" s="1"/>
  <c r="AH60" i="1"/>
  <c r="BI61" i="1" s="1"/>
  <c r="Z54" i="1"/>
  <c r="BA55" i="1" s="1"/>
  <c r="V51" i="1"/>
  <c r="AW52" i="1" s="1"/>
  <c r="AD57" i="1"/>
  <c r="BE58" i="1" s="1"/>
  <c r="AO46" i="1" l="1"/>
  <c r="BJ46" i="1" s="1"/>
  <c r="BK46" i="1" s="1"/>
  <c r="BL46" i="1" s="1"/>
  <c r="K45" i="1"/>
  <c r="L45" i="1" s="1"/>
  <c r="AI61" i="1"/>
  <c r="W52" i="1"/>
  <c r="AX53" i="1" s="1"/>
  <c r="O46" i="1"/>
  <c r="AP47" i="1" s="1"/>
  <c r="AJ45" i="1"/>
  <c r="BQ45" i="1" s="1"/>
  <c r="AE58" i="1"/>
  <c r="BF59" i="1" s="1"/>
  <c r="AA55" i="1"/>
  <c r="BB56" i="1" s="1"/>
  <c r="S49" i="1"/>
  <c r="AT50" i="1" s="1"/>
  <c r="BT45" i="1" l="1"/>
  <c r="BM45" i="1"/>
  <c r="BN45" i="1" s="1"/>
  <c r="AF59" i="1"/>
  <c r="BG60" i="1" s="1"/>
  <c r="AB56" i="1"/>
  <c r="BC57" i="1" s="1"/>
  <c r="X53" i="1"/>
  <c r="AY54" i="1" s="1"/>
  <c r="P47" i="1"/>
  <c r="AQ48" i="1" s="1"/>
  <c r="T50" i="1"/>
  <c r="AU51" i="1" s="1"/>
  <c r="BO45" i="1" l="1"/>
  <c r="Y54" i="1"/>
  <c r="AZ55" i="1" s="1"/>
  <c r="Q48" i="1"/>
  <c r="AR49" i="1" s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U51" i="1"/>
  <c r="AV52" i="1" s="1"/>
  <c r="AC57" i="1"/>
  <c r="BD58" i="1" s="1"/>
  <c r="AG60" i="1"/>
  <c r="BH61" i="1" s="1"/>
  <c r="CQ45" i="1" l="1"/>
  <c r="N46" i="1" s="1"/>
  <c r="I46" i="1" s="1"/>
  <c r="AH61" i="1"/>
  <c r="BI62" i="1" s="1"/>
  <c r="AD58" i="1"/>
  <c r="BE59" i="1" s="1"/>
  <c r="V52" i="1"/>
  <c r="AW53" i="1" s="1"/>
  <c r="R49" i="1"/>
  <c r="AS50" i="1" s="1"/>
  <c r="Z55" i="1"/>
  <c r="BA56" i="1" s="1"/>
  <c r="AO47" i="1" l="1"/>
  <c r="BJ47" i="1" s="1"/>
  <c r="BK47" i="1" s="1"/>
  <c r="BL47" i="1" s="1"/>
  <c r="K46" i="1"/>
  <c r="L46" i="1" s="1"/>
  <c r="AI62" i="1"/>
  <c r="AJ46" i="1"/>
  <c r="BQ46" i="1" s="1"/>
  <c r="O47" i="1"/>
  <c r="AP48" i="1" s="1"/>
  <c r="W53" i="1"/>
  <c r="AX54" i="1" s="1"/>
  <c r="S50" i="1"/>
  <c r="AT51" i="1" s="1"/>
  <c r="AA56" i="1"/>
  <c r="BB57" i="1" s="1"/>
  <c r="AE59" i="1"/>
  <c r="BF60" i="1" s="1"/>
  <c r="BT46" i="1" l="1"/>
  <c r="P48" i="1"/>
  <c r="AQ49" i="1" s="1"/>
  <c r="BM46" i="1"/>
  <c r="BN46" i="1" s="1"/>
  <c r="X54" i="1"/>
  <c r="AY55" i="1" s="1"/>
  <c r="T51" i="1"/>
  <c r="AU52" i="1" s="1"/>
  <c r="AF60" i="1"/>
  <c r="BG61" i="1" s="1"/>
  <c r="AB57" i="1"/>
  <c r="BC58" i="1" s="1"/>
  <c r="BO46" i="1" l="1"/>
  <c r="Q49" i="1"/>
  <c r="AR50" i="1" s="1"/>
  <c r="CO46" i="1"/>
  <c r="CP46" i="1"/>
  <c r="CJ46" i="1"/>
  <c r="CE46" i="1"/>
  <c r="CA46" i="1"/>
  <c r="BW46" i="1"/>
  <c r="BZ46" i="1"/>
  <c r="CM46" i="1"/>
  <c r="CH46" i="1"/>
  <c r="CC46" i="1"/>
  <c r="BU46" i="1"/>
  <c r="CB46" i="1"/>
  <c r="CN46" i="1"/>
  <c r="CI46" i="1"/>
  <c r="CD46" i="1"/>
  <c r="BV46" i="1"/>
  <c r="BY46" i="1"/>
  <c r="CL46" i="1"/>
  <c r="BX46" i="1"/>
  <c r="CF46" i="1"/>
  <c r="CG46" i="1"/>
  <c r="CK46" i="1"/>
  <c r="AG61" i="1"/>
  <c r="BH62" i="1" s="1"/>
  <c r="U52" i="1"/>
  <c r="AV53" i="1" s="1"/>
  <c r="Y55" i="1"/>
  <c r="AZ56" i="1" s="1"/>
  <c r="AC58" i="1"/>
  <c r="BD59" i="1" s="1"/>
  <c r="R50" i="1" l="1"/>
  <c r="AS51" i="1" s="1"/>
  <c r="CQ46" i="1"/>
  <c r="N47" i="1" s="1"/>
  <c r="I47" i="1" s="1"/>
  <c r="Z56" i="1"/>
  <c r="BA57" i="1" s="1"/>
  <c r="AD59" i="1"/>
  <c r="BE60" i="1" s="1"/>
  <c r="AH62" i="1"/>
  <c r="BI63" i="1" s="1"/>
  <c r="V53" i="1"/>
  <c r="AW54" i="1" s="1"/>
  <c r="AO48" i="1" l="1"/>
  <c r="BJ48" i="1" s="1"/>
  <c r="BK48" i="1" s="1"/>
  <c r="BL48" i="1" s="1"/>
  <c r="K47" i="1"/>
  <c r="L47" i="1" s="1"/>
  <c r="S51" i="1"/>
  <c r="AT52" i="1" s="1"/>
  <c r="AJ47" i="1"/>
  <c r="BQ47" i="1" s="1"/>
  <c r="AI63" i="1"/>
  <c r="O48" i="1"/>
  <c r="AP49" i="1" s="1"/>
  <c r="W54" i="1"/>
  <c r="AX55" i="1" s="1"/>
  <c r="AA57" i="1"/>
  <c r="BB58" i="1" s="1"/>
  <c r="AE60" i="1"/>
  <c r="BF61" i="1" s="1"/>
  <c r="BT47" i="1" l="1"/>
  <c r="T52" i="1"/>
  <c r="AU53" i="1" s="1"/>
  <c r="BM47" i="1"/>
  <c r="BN47" i="1" s="1"/>
  <c r="P49" i="1"/>
  <c r="AQ50" i="1" s="1"/>
  <c r="X55" i="1"/>
  <c r="AY56" i="1" s="1"/>
  <c r="AF61" i="1"/>
  <c r="BG62" i="1" s="1"/>
  <c r="AB58" i="1"/>
  <c r="BC59" i="1" s="1"/>
  <c r="BO47" i="1" l="1"/>
  <c r="CN47" i="1"/>
  <c r="U53" i="1"/>
  <c r="AV54" i="1" s="1"/>
  <c r="Q50" i="1"/>
  <c r="AR51" i="1" s="1"/>
  <c r="BY47" i="1"/>
  <c r="CK47" i="1"/>
  <c r="BZ47" i="1"/>
  <c r="CH47" i="1"/>
  <c r="CL47" i="1"/>
  <c r="CP47" i="1"/>
  <c r="CC47" i="1"/>
  <c r="CD47" i="1"/>
  <c r="CA47" i="1"/>
  <c r="CI47" i="1"/>
  <c r="CM47" i="1"/>
  <c r="BU47" i="1"/>
  <c r="CG47" i="1"/>
  <c r="CO47" i="1"/>
  <c r="BV47" i="1"/>
  <c r="BW47" i="1"/>
  <c r="CE47" i="1"/>
  <c r="BX47" i="1"/>
  <c r="CB47" i="1"/>
  <c r="CF47" i="1"/>
  <c r="CJ47" i="1"/>
  <c r="Y56" i="1"/>
  <c r="AZ57" i="1" s="1"/>
  <c r="AC59" i="1"/>
  <c r="BD60" i="1" s="1"/>
  <c r="AG62" i="1"/>
  <c r="BH63" i="1" s="1"/>
  <c r="R51" i="1" l="1"/>
  <c r="AS52" i="1" s="1"/>
  <c r="V54" i="1"/>
  <c r="AW55" i="1" s="1"/>
  <c r="CQ47" i="1"/>
  <c r="N48" i="1" s="1"/>
  <c r="I48" i="1" s="1"/>
  <c r="AH63" i="1"/>
  <c r="BI64" i="1" s="1"/>
  <c r="Z57" i="1"/>
  <c r="BA58" i="1" s="1"/>
  <c r="AD60" i="1"/>
  <c r="BE61" i="1" s="1"/>
  <c r="S52" i="1" l="1"/>
  <c r="AT53" i="1" s="1"/>
  <c r="AO49" i="1"/>
  <c r="BJ49" i="1" s="1"/>
  <c r="BK49" i="1" s="1"/>
  <c r="BL49" i="1" s="1"/>
  <c r="K48" i="1"/>
  <c r="L48" i="1" s="1"/>
  <c r="W55" i="1"/>
  <c r="AX56" i="1" s="1"/>
  <c r="AJ48" i="1"/>
  <c r="BM48" i="1" s="1"/>
  <c r="BN48" i="1" s="1"/>
  <c r="O49" i="1"/>
  <c r="AP50" i="1" s="1"/>
  <c r="AI64" i="1"/>
  <c r="AE61" i="1"/>
  <c r="BF62" i="1" s="1"/>
  <c r="AA58" i="1"/>
  <c r="BB59" i="1" s="1"/>
  <c r="T53" i="1" l="1"/>
  <c r="AU54" i="1" s="1"/>
  <c r="BQ48" i="1"/>
  <c r="BO48" i="1"/>
  <c r="BT48" i="1"/>
  <c r="CF48" i="1" s="1"/>
  <c r="X56" i="1"/>
  <c r="AY57" i="1" s="1"/>
  <c r="P50" i="1"/>
  <c r="AQ51" i="1" s="1"/>
  <c r="AB59" i="1"/>
  <c r="BC60" i="1" s="1"/>
  <c r="AF62" i="1"/>
  <c r="BG63" i="1" s="1"/>
  <c r="U54" i="1" l="1"/>
  <c r="AV55" i="1" s="1"/>
  <c r="CM48" i="1"/>
  <c r="Q51" i="1"/>
  <c r="AR52" i="1" s="1"/>
  <c r="Y57" i="1"/>
  <c r="AZ58" i="1" s="1"/>
  <c r="CJ48" i="1"/>
  <c r="BX48" i="1"/>
  <c r="CN48" i="1"/>
  <c r="CB48" i="1"/>
  <c r="CO48" i="1"/>
  <c r="BY48" i="1"/>
  <c r="CG48" i="1"/>
  <c r="CD48" i="1"/>
  <c r="CP48" i="1"/>
  <c r="BU48" i="1"/>
  <c r="CC48" i="1"/>
  <c r="CK48" i="1"/>
  <c r="BV48" i="1"/>
  <c r="BZ48" i="1"/>
  <c r="CH48" i="1"/>
  <c r="CL48" i="1"/>
  <c r="BW48" i="1"/>
  <c r="CA48" i="1"/>
  <c r="CE48" i="1"/>
  <c r="CI48" i="1"/>
  <c r="AG63" i="1"/>
  <c r="BH64" i="1" s="1"/>
  <c r="AC60" i="1"/>
  <c r="BD61" i="1" s="1"/>
  <c r="V55" i="1" l="1"/>
  <c r="AW56" i="1" s="1"/>
  <c r="R52" i="1"/>
  <c r="AS53" i="1" s="1"/>
  <c r="Z58" i="1"/>
  <c r="BA59" i="1" s="1"/>
  <c r="CQ48" i="1"/>
  <c r="N49" i="1" s="1"/>
  <c r="I49" i="1" s="1"/>
  <c r="AD61" i="1"/>
  <c r="BE62" i="1" s="1"/>
  <c r="AH64" i="1"/>
  <c r="BI65" i="1" s="1"/>
  <c r="W56" i="1" l="1"/>
  <c r="AX57" i="1" s="1"/>
  <c r="AO50" i="1"/>
  <c r="BJ50" i="1" s="1"/>
  <c r="BK50" i="1" s="1"/>
  <c r="BL50" i="1" s="1"/>
  <c r="K49" i="1"/>
  <c r="L49" i="1" s="1"/>
  <c r="S53" i="1"/>
  <c r="AT54" i="1" s="1"/>
  <c r="AA59" i="1"/>
  <c r="BB60" i="1" s="1"/>
  <c r="O50" i="1"/>
  <c r="AP51" i="1" s="1"/>
  <c r="AJ49" i="1"/>
  <c r="BM49" i="1" s="1"/>
  <c r="BN49" i="1" s="1"/>
  <c r="AI65" i="1"/>
  <c r="X57" i="1"/>
  <c r="AY58" i="1" s="1"/>
  <c r="AE62" i="1"/>
  <c r="BF63" i="1" s="1"/>
  <c r="BQ49" i="1" l="1"/>
  <c r="BO49" i="1"/>
  <c r="AB60" i="1"/>
  <c r="BC61" i="1" s="1"/>
  <c r="T54" i="1"/>
  <c r="AU55" i="1" s="1"/>
  <c r="BT49" i="1"/>
  <c r="P51" i="1"/>
  <c r="AQ52" i="1" s="1"/>
  <c r="AF63" i="1"/>
  <c r="BG64" i="1" s="1"/>
  <c r="Y58" i="1"/>
  <c r="AZ59" i="1" s="1"/>
  <c r="AC61" i="1" l="1"/>
  <c r="BD62" i="1" s="1"/>
  <c r="U55" i="1"/>
  <c r="AV56" i="1" s="1"/>
  <c r="Q52" i="1"/>
  <c r="AR53" i="1" s="1"/>
  <c r="CN49" i="1"/>
  <c r="BZ49" i="1"/>
  <c r="CO49" i="1"/>
  <c r="BV49" i="1"/>
  <c r="CP49" i="1"/>
  <c r="CB49" i="1"/>
  <c r="CE49" i="1"/>
  <c r="BW49" i="1"/>
  <c r="CF49" i="1"/>
  <c r="CA49" i="1"/>
  <c r="CH49" i="1"/>
  <c r="BX49" i="1"/>
  <c r="CD49" i="1"/>
  <c r="CI49" i="1"/>
  <c r="CK49" i="1"/>
  <c r="BU49" i="1"/>
  <c r="BY49" i="1"/>
  <c r="CC49" i="1"/>
  <c r="CG49" i="1"/>
  <c r="CL49" i="1"/>
  <c r="CM49" i="1"/>
  <c r="CJ49" i="1"/>
  <c r="AG64" i="1"/>
  <c r="BH65" i="1" s="1"/>
  <c r="Z59" i="1"/>
  <c r="BA60" i="1" s="1"/>
  <c r="AD62" i="1" l="1"/>
  <c r="BE63" i="1" s="1"/>
  <c r="V56" i="1"/>
  <c r="AW57" i="1" s="1"/>
  <c r="R53" i="1"/>
  <c r="AS54" i="1" s="1"/>
  <c r="CQ49" i="1"/>
  <c r="N50" i="1" s="1"/>
  <c r="I50" i="1" s="1"/>
  <c r="AA60" i="1"/>
  <c r="BB61" i="1" s="1"/>
  <c r="AH65" i="1"/>
  <c r="BI66" i="1" s="1"/>
  <c r="AO51" i="1" l="1"/>
  <c r="BJ51" i="1" s="1"/>
  <c r="BK51" i="1" s="1"/>
  <c r="BL51" i="1" s="1"/>
  <c r="K50" i="1"/>
  <c r="L50" i="1" s="1"/>
  <c r="AE63" i="1"/>
  <c r="BF64" i="1" s="1"/>
  <c r="W57" i="1"/>
  <c r="AX58" i="1" s="1"/>
  <c r="S54" i="1"/>
  <c r="AT55" i="1" s="1"/>
  <c r="AJ50" i="1"/>
  <c r="BM50" i="1" s="1"/>
  <c r="BN50" i="1" s="1"/>
  <c r="O51" i="1"/>
  <c r="AP52" i="1" s="1"/>
  <c r="AI66" i="1"/>
  <c r="AB61" i="1"/>
  <c r="BC62" i="1" s="1"/>
  <c r="BQ50" i="1" l="1"/>
  <c r="AF64" i="1"/>
  <c r="BG65" i="1" s="1"/>
  <c r="X58" i="1"/>
  <c r="AY59" i="1" s="1"/>
  <c r="BO50" i="1"/>
  <c r="T55" i="1"/>
  <c r="AU56" i="1" s="1"/>
  <c r="BT50" i="1"/>
  <c r="CM50" i="1" s="1"/>
  <c r="P52" i="1"/>
  <c r="AQ53" i="1" s="1"/>
  <c r="AC62" i="1"/>
  <c r="BD63" i="1" s="1"/>
  <c r="AG65" i="1" l="1"/>
  <c r="BH66" i="1" s="1"/>
  <c r="Y59" i="1"/>
  <c r="AZ60" i="1" s="1"/>
  <c r="U56" i="1"/>
  <c r="AV57" i="1" s="1"/>
  <c r="CP50" i="1"/>
  <c r="CN50" i="1"/>
  <c r="Q53" i="1"/>
  <c r="AR54" i="1" s="1"/>
  <c r="BU50" i="1"/>
  <c r="CO50" i="1"/>
  <c r="BX50" i="1"/>
  <c r="BZ50" i="1"/>
  <c r="CC50" i="1"/>
  <c r="BV50" i="1"/>
  <c r="CF50" i="1"/>
  <c r="BY50" i="1"/>
  <c r="CG50" i="1"/>
  <c r="BW50" i="1"/>
  <c r="CB50" i="1"/>
  <c r="CH50" i="1"/>
  <c r="CD50" i="1"/>
  <c r="CJ50" i="1"/>
  <c r="CK50" i="1"/>
  <c r="CL50" i="1"/>
  <c r="CA50" i="1"/>
  <c r="CE50" i="1"/>
  <c r="CI50" i="1"/>
  <c r="AD63" i="1"/>
  <c r="BE64" i="1" s="1"/>
  <c r="AH66" i="1" l="1"/>
  <c r="BI67" i="1" s="1"/>
  <c r="Z60" i="1"/>
  <c r="BA61" i="1" s="1"/>
  <c r="V57" i="1"/>
  <c r="AW58" i="1" s="1"/>
  <c r="R54" i="1"/>
  <c r="AS55" i="1" s="1"/>
  <c r="CQ50" i="1"/>
  <c r="N51" i="1" s="1"/>
  <c r="I51" i="1" s="1"/>
  <c r="AE64" i="1"/>
  <c r="BF65" i="1" s="1"/>
  <c r="AI67" i="1" l="1"/>
  <c r="AO52" i="1"/>
  <c r="BJ52" i="1" s="1"/>
  <c r="BK52" i="1" s="1"/>
  <c r="BL52" i="1" s="1"/>
  <c r="K51" i="1"/>
  <c r="L51" i="1" s="1"/>
  <c r="AA61" i="1"/>
  <c r="BB62" i="1" s="1"/>
  <c r="S55" i="1"/>
  <c r="AT56" i="1" s="1"/>
  <c r="W58" i="1"/>
  <c r="AX59" i="1" s="1"/>
  <c r="AJ51" i="1"/>
  <c r="BM51" i="1" s="1"/>
  <c r="BN51" i="1" s="1"/>
  <c r="O52" i="1"/>
  <c r="AP53" i="1" s="1"/>
  <c r="AF65" i="1"/>
  <c r="BG66" i="1" s="1"/>
  <c r="BQ51" i="1" l="1"/>
  <c r="AB62" i="1"/>
  <c r="BC63" i="1" s="1"/>
  <c r="T56" i="1"/>
  <c r="AU57" i="1" s="1"/>
  <c r="X59" i="1"/>
  <c r="AY60" i="1" s="1"/>
  <c r="BO51" i="1"/>
  <c r="BT51" i="1"/>
  <c r="CO51" i="1" s="1"/>
  <c r="P53" i="1"/>
  <c r="AQ54" i="1" s="1"/>
  <c r="AG66" i="1"/>
  <c r="BH67" i="1" s="1"/>
  <c r="AC63" i="1" l="1"/>
  <c r="BD64" i="1" s="1"/>
  <c r="U57" i="1"/>
  <c r="AV58" i="1" s="1"/>
  <c r="Y60" i="1"/>
  <c r="AZ61" i="1" s="1"/>
  <c r="CP51" i="1"/>
  <c r="CD51" i="1"/>
  <c r="BZ51" i="1"/>
  <c r="CH51" i="1"/>
  <c r="BV51" i="1"/>
  <c r="CL51" i="1"/>
  <c r="BW51" i="1"/>
  <c r="CE51" i="1"/>
  <c r="CI51" i="1"/>
  <c r="CM51" i="1"/>
  <c r="CA51" i="1"/>
  <c r="CN51" i="1"/>
  <c r="BX51" i="1"/>
  <c r="CB51" i="1"/>
  <c r="CF51" i="1"/>
  <c r="CJ51" i="1"/>
  <c r="BU51" i="1"/>
  <c r="BY51" i="1"/>
  <c r="CC51" i="1"/>
  <c r="CG51" i="1"/>
  <c r="CK51" i="1"/>
  <c r="Q54" i="1"/>
  <c r="AR55" i="1" s="1"/>
  <c r="AH67" i="1"/>
  <c r="BI68" i="1" s="1"/>
  <c r="AD64" i="1" l="1"/>
  <c r="BE65" i="1" s="1"/>
  <c r="V58" i="1"/>
  <c r="AW59" i="1" s="1"/>
  <c r="Z61" i="1"/>
  <c r="BA62" i="1" s="1"/>
  <c r="CQ51" i="1"/>
  <c r="N52" i="1" s="1"/>
  <c r="I52" i="1" s="1"/>
  <c r="R55" i="1"/>
  <c r="AS56" i="1" s="1"/>
  <c r="AI68" i="1"/>
  <c r="AE65" i="1" l="1"/>
  <c r="BF66" i="1" s="1"/>
  <c r="AO53" i="1"/>
  <c r="BJ53" i="1" s="1"/>
  <c r="BK53" i="1" s="1"/>
  <c r="BL53" i="1" s="1"/>
  <c r="K52" i="1"/>
  <c r="L52" i="1" s="1"/>
  <c r="AA62" i="1"/>
  <c r="BB63" i="1" s="1"/>
  <c r="W59" i="1"/>
  <c r="AX60" i="1" s="1"/>
  <c r="S56" i="1"/>
  <c r="AT57" i="1" s="1"/>
  <c r="AJ52" i="1"/>
  <c r="BQ52" i="1" s="1"/>
  <c r="O53" i="1"/>
  <c r="AP54" i="1" s="1"/>
  <c r="AF66" i="1" l="1"/>
  <c r="BG67" i="1" s="1"/>
  <c r="X60" i="1"/>
  <c r="AY61" i="1" s="1"/>
  <c r="AB63" i="1"/>
  <c r="BC64" i="1" s="1"/>
  <c r="T57" i="1"/>
  <c r="AU58" i="1" s="1"/>
  <c r="BT52" i="1"/>
  <c r="CN52" i="1" s="1"/>
  <c r="BM52" i="1"/>
  <c r="BN52" i="1" s="1"/>
  <c r="P54" i="1"/>
  <c r="AQ55" i="1" s="1"/>
  <c r="AG67" i="1" l="1"/>
  <c r="BH68" i="1" s="1"/>
  <c r="Y61" i="1"/>
  <c r="AZ62" i="1" s="1"/>
  <c r="AC64" i="1"/>
  <c r="BD65" i="1" s="1"/>
  <c r="U58" i="1"/>
  <c r="AV59" i="1" s="1"/>
  <c r="CI52" i="1"/>
  <c r="CH52" i="1"/>
  <c r="BV52" i="1"/>
  <c r="CM52" i="1"/>
  <c r="CP52" i="1"/>
  <c r="CE52" i="1"/>
  <c r="BX52" i="1"/>
  <c r="CD52" i="1"/>
  <c r="CC52" i="1"/>
  <c r="BW52" i="1"/>
  <c r="CG52" i="1"/>
  <c r="BY52" i="1"/>
  <c r="CA52" i="1"/>
  <c r="BZ52" i="1"/>
  <c r="CK52" i="1"/>
  <c r="CJ52" i="1"/>
  <c r="CL52" i="1"/>
  <c r="BU52" i="1"/>
  <c r="CB52" i="1"/>
  <c r="BO52" i="1"/>
  <c r="CF52" i="1"/>
  <c r="CO52" i="1"/>
  <c r="Q55" i="1"/>
  <c r="AH68" i="1" l="1"/>
  <c r="BI69" i="1" s="1"/>
  <c r="AD65" i="1"/>
  <c r="BE66" i="1" s="1"/>
  <c r="Z62" i="1"/>
  <c r="BA63" i="1" s="1"/>
  <c r="V59" i="1"/>
  <c r="AW60" i="1" s="1"/>
  <c r="CQ52" i="1"/>
  <c r="N53" i="1" s="1"/>
  <c r="I53" i="1" s="1"/>
  <c r="AR56" i="1"/>
  <c r="R56" i="1"/>
  <c r="AI69" i="1" l="1"/>
  <c r="AE66" i="1"/>
  <c r="BF67" i="1" s="1"/>
  <c r="AA63" i="1"/>
  <c r="BB64" i="1" s="1"/>
  <c r="AO54" i="1"/>
  <c r="BJ54" i="1" s="1"/>
  <c r="BK54" i="1" s="1"/>
  <c r="BL54" i="1" s="1"/>
  <c r="K53" i="1"/>
  <c r="L53" i="1" s="1"/>
  <c r="W60" i="1"/>
  <c r="AX61" i="1" s="1"/>
  <c r="AJ53" i="1"/>
  <c r="BM53" i="1" s="1"/>
  <c r="BN53" i="1" s="1"/>
  <c r="O54" i="1"/>
  <c r="AP55" i="1" s="1"/>
  <c r="AS57" i="1"/>
  <c r="S57" i="1"/>
  <c r="AB64" i="1" l="1"/>
  <c r="BC65" i="1" s="1"/>
  <c r="BQ53" i="1"/>
  <c r="AF67" i="1"/>
  <c r="BG68" i="1" s="1"/>
  <c r="X61" i="1"/>
  <c r="AY62" i="1" s="1"/>
  <c r="P55" i="1"/>
  <c r="AQ56" i="1" s="1"/>
  <c r="BT53" i="1"/>
  <c r="CL53" i="1" s="1"/>
  <c r="BO53" i="1"/>
  <c r="AT58" i="1"/>
  <c r="T58" i="1"/>
  <c r="AC65" i="1" l="1"/>
  <c r="BD66" i="1" s="1"/>
  <c r="AG68" i="1"/>
  <c r="BH69" i="1" s="1"/>
  <c r="BV53" i="1"/>
  <c r="Y62" i="1"/>
  <c r="AZ63" i="1" s="1"/>
  <c r="BY53" i="1"/>
  <c r="CF53" i="1"/>
  <c r="CE53" i="1"/>
  <c r="CC53" i="1"/>
  <c r="CJ53" i="1"/>
  <c r="CA53" i="1"/>
  <c r="CG53" i="1"/>
  <c r="CB53" i="1"/>
  <c r="CH53" i="1"/>
  <c r="Q56" i="1"/>
  <c r="AR57" i="1" s="1"/>
  <c r="CN53" i="1"/>
  <c r="BW53" i="1"/>
  <c r="CO53" i="1"/>
  <c r="CK53" i="1"/>
  <c r="BU53" i="1"/>
  <c r="BX53" i="1"/>
  <c r="CM53" i="1"/>
  <c r="CD53" i="1"/>
  <c r="CP53" i="1"/>
  <c r="CI53" i="1"/>
  <c r="BZ53" i="1"/>
  <c r="AU59" i="1"/>
  <c r="U59" i="1"/>
  <c r="AD66" i="1" l="1"/>
  <c r="BE67" i="1" s="1"/>
  <c r="AH69" i="1"/>
  <c r="BI70" i="1" s="1"/>
  <c r="Z63" i="1"/>
  <c r="BA64" i="1" s="1"/>
  <c r="R57" i="1"/>
  <c r="AS58" i="1" s="1"/>
  <c r="CQ53" i="1"/>
  <c r="N54" i="1" s="1"/>
  <c r="I54" i="1" s="1"/>
  <c r="AV60" i="1"/>
  <c r="V60" i="1"/>
  <c r="AI70" i="1"/>
  <c r="AE67" i="1"/>
  <c r="BF68" i="1" s="1"/>
  <c r="AA64" i="1" l="1"/>
  <c r="BB65" i="1" s="1"/>
  <c r="AO55" i="1"/>
  <c r="BJ55" i="1" s="1"/>
  <c r="BK55" i="1" s="1"/>
  <c r="BL55" i="1" s="1"/>
  <c r="K54" i="1"/>
  <c r="L54" i="1" s="1"/>
  <c r="S58" i="1"/>
  <c r="AT59" i="1" s="1"/>
  <c r="O55" i="1"/>
  <c r="AP56" i="1" s="1"/>
  <c r="AJ54" i="1"/>
  <c r="BM54" i="1" s="1"/>
  <c r="AW61" i="1"/>
  <c r="W61" i="1"/>
  <c r="AF68" i="1"/>
  <c r="BG69" i="1" s="1"/>
  <c r="AB65" i="1"/>
  <c r="BC66" i="1" s="1"/>
  <c r="BQ54" i="1" l="1"/>
  <c r="BO54" i="1"/>
  <c r="BN54" i="1"/>
  <c r="P56" i="1"/>
  <c r="AQ57" i="1" s="1"/>
  <c r="T59" i="1"/>
  <c r="AU60" i="1" s="1"/>
  <c r="BT54" i="1"/>
  <c r="CP54" i="1" s="1"/>
  <c r="AX62" i="1"/>
  <c r="X62" i="1"/>
  <c r="AG69" i="1"/>
  <c r="BH70" i="1" s="1"/>
  <c r="AC66" i="1"/>
  <c r="BD67" i="1" s="1"/>
  <c r="Q57" i="1" l="1"/>
  <c r="AR58" i="1" s="1"/>
  <c r="CA54" i="1"/>
  <c r="BZ54" i="1"/>
  <c r="U60" i="1"/>
  <c r="AV61" i="1" s="1"/>
  <c r="BY54" i="1"/>
  <c r="CJ54" i="1"/>
  <c r="CE54" i="1"/>
  <c r="CO54" i="1"/>
  <c r="CL54" i="1"/>
  <c r="CG54" i="1"/>
  <c r="CF54" i="1"/>
  <c r="CD54" i="1"/>
  <c r="CC54" i="1"/>
  <c r="BX54" i="1"/>
  <c r="CH54" i="1"/>
  <c r="CN54" i="1"/>
  <c r="CM54" i="1"/>
  <c r="BV54" i="1"/>
  <c r="CK54" i="1"/>
  <c r="BU54" i="1"/>
  <c r="CB54" i="1"/>
  <c r="BW54" i="1"/>
  <c r="CI54" i="1"/>
  <c r="AY63" i="1"/>
  <c r="Y63" i="1"/>
  <c r="AD67" i="1"/>
  <c r="BE68" i="1" s="1"/>
  <c r="AH70" i="1"/>
  <c r="BI71" i="1" s="1"/>
  <c r="R58" i="1" l="1"/>
  <c r="AS59" i="1" s="1"/>
  <c r="V61" i="1"/>
  <c r="AW62" i="1" s="1"/>
  <c r="CQ54" i="1"/>
  <c r="N55" i="1" s="1"/>
  <c r="I55" i="1" s="1"/>
  <c r="AZ64" i="1"/>
  <c r="Z64" i="1"/>
  <c r="AI71" i="1"/>
  <c r="AE68" i="1"/>
  <c r="BF69" i="1" s="1"/>
  <c r="S59" i="1" l="1"/>
  <c r="AT60" i="1" s="1"/>
  <c r="AO56" i="1"/>
  <c r="BJ56" i="1" s="1"/>
  <c r="BK56" i="1" s="1"/>
  <c r="BL56" i="1" s="1"/>
  <c r="K55" i="1"/>
  <c r="L55" i="1" s="1"/>
  <c r="W62" i="1"/>
  <c r="AX63" i="1" s="1"/>
  <c r="AJ55" i="1"/>
  <c r="BM55" i="1" s="1"/>
  <c r="BN55" i="1" s="1"/>
  <c r="O56" i="1"/>
  <c r="AP57" i="1" s="1"/>
  <c r="BA65" i="1"/>
  <c r="AA65" i="1"/>
  <c r="AF69" i="1"/>
  <c r="BG70" i="1" s="1"/>
  <c r="BQ55" i="1" l="1"/>
  <c r="T60" i="1"/>
  <c r="AU61" i="1" s="1"/>
  <c r="X63" i="1"/>
  <c r="AY64" i="1" s="1"/>
  <c r="BO55" i="1"/>
  <c r="BT55" i="1"/>
  <c r="CM55" i="1" s="1"/>
  <c r="P57" i="1"/>
  <c r="AQ58" i="1" s="1"/>
  <c r="BB66" i="1"/>
  <c r="AB66" i="1"/>
  <c r="AG70" i="1"/>
  <c r="BH71" i="1" s="1"/>
  <c r="Y64" i="1" l="1"/>
  <c r="AZ65" i="1" s="1"/>
  <c r="U61" i="1"/>
  <c r="AV62" i="1" s="1"/>
  <c r="BX55" i="1"/>
  <c r="CA55" i="1"/>
  <c r="CD55" i="1"/>
  <c r="BZ55" i="1"/>
  <c r="BW55" i="1"/>
  <c r="BU55" i="1"/>
  <c r="CH55" i="1"/>
  <c r="CK55" i="1"/>
  <c r="CF55" i="1"/>
  <c r="CI55" i="1"/>
  <c r="CP55" i="1"/>
  <c r="CO55" i="1"/>
  <c r="BV55" i="1"/>
  <c r="CE55" i="1"/>
  <c r="CL55" i="1"/>
  <c r="CG55" i="1"/>
  <c r="BY55" i="1"/>
  <c r="CB55" i="1"/>
  <c r="Q58" i="1"/>
  <c r="AR59" i="1" s="1"/>
  <c r="CN55" i="1"/>
  <c r="CJ55" i="1"/>
  <c r="CC55" i="1"/>
  <c r="BC67" i="1"/>
  <c r="AC67" i="1"/>
  <c r="AH71" i="1"/>
  <c r="BI72" i="1" s="1"/>
  <c r="Z65" i="1" l="1"/>
  <c r="BA66" i="1" s="1"/>
  <c r="V62" i="1"/>
  <c r="CQ55" i="1"/>
  <c r="N56" i="1" s="1"/>
  <c r="I56" i="1" s="1"/>
  <c r="R59" i="1"/>
  <c r="BD68" i="1"/>
  <c r="AD68" i="1"/>
  <c r="AI72" i="1"/>
  <c r="AA66" i="1" l="1"/>
  <c r="BB67" i="1" s="1"/>
  <c r="AW63" i="1"/>
  <c r="W63" i="1"/>
  <c r="AO57" i="1"/>
  <c r="BJ57" i="1" s="1"/>
  <c r="BK57" i="1" s="1"/>
  <c r="BL57" i="1" s="1"/>
  <c r="K56" i="1"/>
  <c r="L56" i="1" s="1"/>
  <c r="O57" i="1"/>
  <c r="AP58" i="1" s="1"/>
  <c r="AJ56" i="1"/>
  <c r="BM56" i="1" s="1"/>
  <c r="BN56" i="1" s="1"/>
  <c r="AS60" i="1"/>
  <c r="S60" i="1"/>
  <c r="BE69" i="1"/>
  <c r="AE69" i="1"/>
  <c r="BQ56" i="1" l="1"/>
  <c r="AB67" i="1"/>
  <c r="BC68" i="1" s="1"/>
  <c r="AX64" i="1"/>
  <c r="X64" i="1"/>
  <c r="P58" i="1"/>
  <c r="AQ59" i="1" s="1"/>
  <c r="BO56" i="1"/>
  <c r="BT56" i="1"/>
  <c r="CM56" i="1" s="1"/>
  <c r="AT61" i="1"/>
  <c r="T61" i="1"/>
  <c r="BF70" i="1"/>
  <c r="AF70" i="1"/>
  <c r="AC68" i="1" l="1"/>
  <c r="AY65" i="1"/>
  <c r="Y65" i="1"/>
  <c r="BV56" i="1"/>
  <c r="BX56" i="1"/>
  <c r="CL56" i="1"/>
  <c r="Q59" i="1"/>
  <c r="AR60" i="1" s="1"/>
  <c r="CP56" i="1"/>
  <c r="CD56" i="1"/>
  <c r="BU56" i="1"/>
  <c r="CK56" i="1"/>
  <c r="BZ56" i="1"/>
  <c r="CF56" i="1"/>
  <c r="CB56" i="1"/>
  <c r="CI56" i="1"/>
  <c r="CJ56" i="1"/>
  <c r="CA56" i="1"/>
  <c r="BY56" i="1"/>
  <c r="BW56" i="1"/>
  <c r="CH56" i="1"/>
  <c r="CE56" i="1"/>
  <c r="CG56" i="1"/>
  <c r="CC56" i="1"/>
  <c r="CN56" i="1"/>
  <c r="CO56" i="1"/>
  <c r="AU62" i="1"/>
  <c r="U62" i="1"/>
  <c r="BG71" i="1"/>
  <c r="AG71" i="1"/>
  <c r="BD69" i="1" l="1"/>
  <c r="AD69" i="1"/>
  <c r="AZ66" i="1"/>
  <c r="Z66" i="1"/>
  <c r="R60" i="1"/>
  <c r="AS61" i="1" s="1"/>
  <c r="CQ56" i="1"/>
  <c r="N57" i="1" s="1"/>
  <c r="I57" i="1" s="1"/>
  <c r="AV63" i="1"/>
  <c r="V63" i="1"/>
  <c r="BH72" i="1"/>
  <c r="AH72" i="1"/>
  <c r="BE70" i="1" l="1"/>
  <c r="AE70" i="1"/>
  <c r="BA67" i="1"/>
  <c r="AA67" i="1"/>
  <c r="AO58" i="1"/>
  <c r="BJ58" i="1" s="1"/>
  <c r="BK58" i="1" s="1"/>
  <c r="BL58" i="1" s="1"/>
  <c r="K57" i="1"/>
  <c r="L57" i="1" s="1"/>
  <c r="S61" i="1"/>
  <c r="AT62" i="1" s="1"/>
  <c r="AJ57" i="1"/>
  <c r="BM57" i="1" s="1"/>
  <c r="O58" i="1"/>
  <c r="AP59" i="1" s="1"/>
  <c r="AW64" i="1"/>
  <c r="W64" i="1"/>
  <c r="BI73" i="1"/>
  <c r="AI73" i="1"/>
  <c r="BQ57" i="1" l="1"/>
  <c r="BO57" i="1"/>
  <c r="BN57" i="1"/>
  <c r="BF71" i="1"/>
  <c r="AF71" i="1"/>
  <c r="BB68" i="1"/>
  <c r="AB68" i="1"/>
  <c r="T62" i="1"/>
  <c r="AU63" i="1" s="1"/>
  <c r="BT57" i="1"/>
  <c r="CO57" i="1" s="1"/>
  <c r="P59" i="1"/>
  <c r="AQ60" i="1" s="1"/>
  <c r="AX65" i="1"/>
  <c r="X65" i="1"/>
  <c r="BG72" i="1" l="1"/>
  <c r="AG72" i="1"/>
  <c r="CE57" i="1"/>
  <c r="CC57" i="1"/>
  <c r="BC69" i="1"/>
  <c r="AC69" i="1"/>
  <c r="CG57" i="1"/>
  <c r="CJ57" i="1"/>
  <c r="BX57" i="1"/>
  <c r="CH57" i="1"/>
  <c r="CA57" i="1"/>
  <c r="BY57" i="1"/>
  <c r="CD57" i="1"/>
  <c r="BV57" i="1"/>
  <c r="U63" i="1"/>
  <c r="AV64" i="1" s="1"/>
  <c r="CN57" i="1"/>
  <c r="CM57" i="1"/>
  <c r="CP57" i="1"/>
  <c r="BW57" i="1"/>
  <c r="CL57" i="1"/>
  <c r="CK57" i="1"/>
  <c r="BU57" i="1"/>
  <c r="BZ57" i="1"/>
  <c r="CB57" i="1"/>
  <c r="CI57" i="1"/>
  <c r="CF57" i="1"/>
  <c r="Q60" i="1"/>
  <c r="AR61" i="1" s="1"/>
  <c r="AY66" i="1"/>
  <c r="Y66" i="1"/>
  <c r="BH73" i="1" l="1"/>
  <c r="AH73" i="1"/>
  <c r="BD70" i="1"/>
  <c r="AD70" i="1"/>
  <c r="V64" i="1"/>
  <c r="AW65" i="1" s="1"/>
  <c r="CQ57" i="1"/>
  <c r="N58" i="1" s="1"/>
  <c r="I58" i="1" s="1"/>
  <c r="R61" i="1"/>
  <c r="AS62" i="1" s="1"/>
  <c r="AZ67" i="1"/>
  <c r="Z67" i="1"/>
  <c r="BI74" i="1" l="1"/>
  <c r="AI74" i="1"/>
  <c r="BE71" i="1"/>
  <c r="AE71" i="1"/>
  <c r="W65" i="1"/>
  <c r="AX66" i="1" s="1"/>
  <c r="O59" i="1"/>
  <c r="AP60" i="1" s="1"/>
  <c r="AO59" i="1"/>
  <c r="BJ59" i="1" s="1"/>
  <c r="BK59" i="1" s="1"/>
  <c r="BL59" i="1" s="1"/>
  <c r="K58" i="1"/>
  <c r="L58" i="1" s="1"/>
  <c r="AJ58" i="1"/>
  <c r="BM58" i="1" s="1"/>
  <c r="BN58" i="1" s="1"/>
  <c r="S62" i="1"/>
  <c r="AT63" i="1" s="1"/>
  <c r="BA68" i="1"/>
  <c r="AA68" i="1"/>
  <c r="BQ58" i="1" l="1"/>
  <c r="X66" i="1"/>
  <c r="AY67" i="1" s="1"/>
  <c r="BF72" i="1"/>
  <c r="AF72" i="1"/>
  <c r="P60" i="1"/>
  <c r="AQ61" i="1" s="1"/>
  <c r="BT58" i="1"/>
  <c r="CM58" i="1" s="1"/>
  <c r="T63" i="1"/>
  <c r="AU64" i="1" s="1"/>
  <c r="BO58" i="1"/>
  <c r="BB69" i="1"/>
  <c r="AB69" i="1"/>
  <c r="Y67" i="1" l="1"/>
  <c r="AZ68" i="1" s="1"/>
  <c r="BG73" i="1"/>
  <c r="AG73" i="1"/>
  <c r="BX58" i="1"/>
  <c r="CB58" i="1"/>
  <c r="CG58" i="1"/>
  <c r="Q61" i="1"/>
  <c r="AR62" i="1" s="1"/>
  <c r="BW58" i="1"/>
  <c r="CH58" i="1"/>
  <c r="CL58" i="1"/>
  <c r="CI58" i="1"/>
  <c r="CD58" i="1"/>
  <c r="CK58" i="1"/>
  <c r="CE58" i="1"/>
  <c r="BZ58" i="1"/>
  <c r="BV58" i="1"/>
  <c r="BY58" i="1"/>
  <c r="CO58" i="1"/>
  <c r="CA58" i="1"/>
  <c r="CP58" i="1"/>
  <c r="CJ58" i="1"/>
  <c r="CF58" i="1"/>
  <c r="CN58" i="1"/>
  <c r="CC58" i="1"/>
  <c r="BU58" i="1"/>
  <c r="U64" i="1"/>
  <c r="AV65" i="1" s="1"/>
  <c r="BC70" i="1"/>
  <c r="AC70" i="1"/>
  <c r="Z68" i="1" l="1"/>
  <c r="BA69" i="1" s="1"/>
  <c r="R62" i="1"/>
  <c r="AS63" i="1" s="1"/>
  <c r="BH74" i="1"/>
  <c r="AH74" i="1"/>
  <c r="V65" i="1"/>
  <c r="AW66" i="1" s="1"/>
  <c r="CQ58" i="1"/>
  <c r="N59" i="1" s="1"/>
  <c r="I59" i="1" s="1"/>
  <c r="BD71" i="1"/>
  <c r="AD71" i="1"/>
  <c r="AA69" i="1" l="1"/>
  <c r="BB70" i="1" s="1"/>
  <c r="S63" i="1"/>
  <c r="AT64" i="1" s="1"/>
  <c r="W66" i="1"/>
  <c r="AX67" i="1" s="1"/>
  <c r="BI75" i="1"/>
  <c r="AI75" i="1"/>
  <c r="O60" i="1"/>
  <c r="AP61" i="1" s="1"/>
  <c r="AJ59" i="1"/>
  <c r="BQ59" i="1" s="1"/>
  <c r="K59" i="1"/>
  <c r="L59" i="1" s="1"/>
  <c r="AO60" i="1"/>
  <c r="BJ60" i="1" s="1"/>
  <c r="BK60" i="1" s="1"/>
  <c r="BL60" i="1" s="1"/>
  <c r="BE72" i="1"/>
  <c r="AE72" i="1"/>
  <c r="AB70" i="1" l="1"/>
  <c r="BC71" i="1" s="1"/>
  <c r="T64" i="1"/>
  <c r="AU65" i="1" s="1"/>
  <c r="X67" i="1"/>
  <c r="AY68" i="1" s="1"/>
  <c r="BT59" i="1"/>
  <c r="CN59" i="1" s="1"/>
  <c r="P61" i="1"/>
  <c r="AQ62" i="1" s="1"/>
  <c r="BM59" i="1"/>
  <c r="BF73" i="1"/>
  <c r="AF73" i="1"/>
  <c r="AC71" i="1" l="1"/>
  <c r="BD72" i="1" s="1"/>
  <c r="CA59" i="1"/>
  <c r="U65" i="1"/>
  <c r="AV66" i="1" s="1"/>
  <c r="BO59" i="1"/>
  <c r="BN59" i="1"/>
  <c r="BX59" i="1"/>
  <c r="Q62" i="1"/>
  <c r="AR63" i="1" s="1"/>
  <c r="CH59" i="1"/>
  <c r="CF59" i="1"/>
  <c r="BW59" i="1"/>
  <c r="CM59" i="1"/>
  <c r="CP59" i="1"/>
  <c r="BU59" i="1"/>
  <c r="CB59" i="1"/>
  <c r="CL59" i="1"/>
  <c r="CI59" i="1"/>
  <c r="BZ59" i="1"/>
  <c r="CO59" i="1"/>
  <c r="CJ59" i="1"/>
  <c r="CE59" i="1"/>
  <c r="CD59" i="1"/>
  <c r="BV59" i="1"/>
  <c r="BY59" i="1"/>
  <c r="CK59" i="1"/>
  <c r="AD72" i="1"/>
  <c r="BE73" i="1" s="1"/>
  <c r="CC59" i="1"/>
  <c r="Y68" i="1"/>
  <c r="AZ69" i="1" s="1"/>
  <c r="CG59" i="1"/>
  <c r="BG74" i="1"/>
  <c r="AG74" i="1"/>
  <c r="V66" i="1" l="1"/>
  <c r="AW67" i="1" s="1"/>
  <c r="R63" i="1"/>
  <c r="AS64" i="1" s="1"/>
  <c r="AE73" i="1"/>
  <c r="BF74" i="1" s="1"/>
  <c r="CQ59" i="1"/>
  <c r="N60" i="1" s="1"/>
  <c r="I60" i="1" s="1"/>
  <c r="Z69" i="1"/>
  <c r="BA70" i="1" s="1"/>
  <c r="BH75" i="1"/>
  <c r="AH75" i="1"/>
  <c r="W67" i="1" l="1"/>
  <c r="AX68" i="1" s="1"/>
  <c r="AF74" i="1"/>
  <c r="BG75" i="1" s="1"/>
  <c r="K60" i="1"/>
  <c r="L60" i="1" s="1"/>
  <c r="AA70" i="1"/>
  <c r="BB71" i="1" s="1"/>
  <c r="S64" i="1"/>
  <c r="AT65" i="1" s="1"/>
  <c r="AO61" i="1"/>
  <c r="BJ61" i="1" s="1"/>
  <c r="BK61" i="1" s="1"/>
  <c r="BL61" i="1" s="1"/>
  <c r="O61" i="1"/>
  <c r="AP62" i="1" s="1"/>
  <c r="AJ60" i="1"/>
  <c r="BM60" i="1" s="1"/>
  <c r="X68" i="1"/>
  <c r="AY69" i="1" s="1"/>
  <c r="BI76" i="1"/>
  <c r="AI76" i="1"/>
  <c r="AB71" i="1" l="1"/>
  <c r="BC72" i="1" s="1"/>
  <c r="AG75" i="1"/>
  <c r="BH76" i="1" s="1"/>
  <c r="BQ60" i="1"/>
  <c r="BO60" i="1"/>
  <c r="BN60" i="1"/>
  <c r="T65" i="1"/>
  <c r="AU66" i="1" s="1"/>
  <c r="P62" i="1"/>
  <c r="AQ63" i="1" s="1"/>
  <c r="AC72" i="1"/>
  <c r="BD73" i="1" s="1"/>
  <c r="BT60" i="1"/>
  <c r="CP60" i="1" s="1"/>
  <c r="Y69" i="1"/>
  <c r="AZ70" i="1" s="1"/>
  <c r="AH76" i="1"/>
  <c r="BI77" i="1" s="1"/>
  <c r="Q63" i="1" l="1"/>
  <c r="AR64" i="1" s="1"/>
  <c r="U66" i="1"/>
  <c r="CO60" i="1"/>
  <c r="CB60" i="1"/>
  <c r="BU60" i="1"/>
  <c r="AD73" i="1"/>
  <c r="BE74" i="1" s="1"/>
  <c r="CK60" i="1"/>
  <c r="CH60" i="1"/>
  <c r="CD60" i="1"/>
  <c r="CJ60" i="1"/>
  <c r="CN60" i="1"/>
  <c r="CA60" i="1"/>
  <c r="BZ60" i="1"/>
  <c r="CC60" i="1"/>
  <c r="BX60" i="1"/>
  <c r="CG60" i="1"/>
  <c r="CM60" i="1"/>
  <c r="CI60" i="1"/>
  <c r="CL60" i="1"/>
  <c r="BV60" i="1"/>
  <c r="BY60" i="1"/>
  <c r="CE60" i="1"/>
  <c r="CF60" i="1"/>
  <c r="BW60" i="1"/>
  <c r="Z70" i="1"/>
  <c r="BA71" i="1" s="1"/>
  <c r="AI77" i="1"/>
  <c r="R64" i="1" l="1"/>
  <c r="AS65" i="1" s="1"/>
  <c r="AV67" i="1"/>
  <c r="V67" i="1"/>
  <c r="AE74" i="1"/>
  <c r="BF75" i="1" s="1"/>
  <c r="CQ60" i="1"/>
  <c r="N61" i="1" s="1"/>
  <c r="I61" i="1" s="1"/>
  <c r="AA71" i="1"/>
  <c r="BB72" i="1" s="1"/>
  <c r="S65" i="1" l="1"/>
  <c r="AT66" i="1" s="1"/>
  <c r="AF75" i="1"/>
  <c r="BG76" i="1" s="1"/>
  <c r="AW68" i="1"/>
  <c r="W68" i="1"/>
  <c r="AB72" i="1"/>
  <c r="BC73" i="1" s="1"/>
  <c r="AJ61" i="1"/>
  <c r="BQ61" i="1" s="1"/>
  <c r="AO62" i="1"/>
  <c r="BJ62" i="1" s="1"/>
  <c r="BK62" i="1" s="1"/>
  <c r="BL62" i="1" s="1"/>
  <c r="O62" i="1"/>
  <c r="AP63" i="1" s="1"/>
  <c r="K61" i="1"/>
  <c r="L61" i="1" s="1"/>
  <c r="T66" i="1" l="1"/>
  <c r="AU67" i="1" s="1"/>
  <c r="AG76" i="1"/>
  <c r="BH77" i="1" s="1"/>
  <c r="AC73" i="1"/>
  <c r="BD74" i="1" s="1"/>
  <c r="AX69" i="1"/>
  <c r="X69" i="1"/>
  <c r="P63" i="1"/>
  <c r="AQ64" i="1" s="1"/>
  <c r="BT61" i="1"/>
  <c r="CP61" i="1" s="1"/>
  <c r="BM61" i="1"/>
  <c r="U67" i="1" l="1"/>
  <c r="AV68" i="1" s="1"/>
  <c r="AH77" i="1"/>
  <c r="BI78" i="1" s="1"/>
  <c r="CN61" i="1"/>
  <c r="BO61" i="1"/>
  <c r="BN61" i="1"/>
  <c r="CH61" i="1"/>
  <c r="CF61" i="1"/>
  <c r="AD74" i="1"/>
  <c r="BE75" i="1" s="1"/>
  <c r="BY61" i="1"/>
  <c r="CL61" i="1"/>
  <c r="CG61" i="1"/>
  <c r="BZ61" i="1"/>
  <c r="CO61" i="1"/>
  <c r="AY70" i="1"/>
  <c r="Y70" i="1"/>
  <c r="Q64" i="1"/>
  <c r="AR65" i="1" s="1"/>
  <c r="CM61" i="1"/>
  <c r="CJ61" i="1"/>
  <c r="CE61" i="1"/>
  <c r="BV61" i="1"/>
  <c r="BX61" i="1"/>
  <c r="CA61" i="1"/>
  <c r="CC61" i="1"/>
  <c r="BW61" i="1"/>
  <c r="CD61" i="1"/>
  <c r="BU61" i="1"/>
  <c r="CK61" i="1"/>
  <c r="CB61" i="1"/>
  <c r="CI61" i="1"/>
  <c r="AI78" i="1"/>
  <c r="AE75" i="1" l="1"/>
  <c r="BF76" i="1" s="1"/>
  <c r="V68" i="1"/>
  <c r="AW69" i="1" s="1"/>
  <c r="AZ71" i="1"/>
  <c r="Z71" i="1"/>
  <c r="R65" i="1"/>
  <c r="AS66" i="1" s="1"/>
  <c r="CQ61" i="1"/>
  <c r="N62" i="1" s="1"/>
  <c r="I62" i="1" s="1"/>
  <c r="AF76" i="1" l="1"/>
  <c r="BG77" i="1" s="1"/>
  <c r="W69" i="1"/>
  <c r="AX70" i="1" s="1"/>
  <c r="O63" i="1"/>
  <c r="AP64" i="1" s="1"/>
  <c r="AO63" i="1"/>
  <c r="BJ63" i="1" s="1"/>
  <c r="BK63" i="1" s="1"/>
  <c r="BL63" i="1" s="1"/>
  <c r="BA72" i="1"/>
  <c r="AA72" i="1"/>
  <c r="S66" i="1"/>
  <c r="AT67" i="1" s="1"/>
  <c r="K62" i="1"/>
  <c r="L62" i="1" s="1"/>
  <c r="AJ62" i="1"/>
  <c r="BM62" i="1" s="1"/>
  <c r="AG77" i="1"/>
  <c r="BH78" i="1" s="1"/>
  <c r="X70" i="1" l="1"/>
  <c r="AY71" i="1" s="1"/>
  <c r="BQ62" i="1"/>
  <c r="BO62" i="1"/>
  <c r="BN62" i="1"/>
  <c r="P64" i="1"/>
  <c r="AQ65" i="1" s="1"/>
  <c r="T67" i="1"/>
  <c r="AU68" i="1" s="1"/>
  <c r="BB73" i="1"/>
  <c r="AB73" i="1"/>
  <c r="BT62" i="1"/>
  <c r="CO62" i="1" s="1"/>
  <c r="AH78" i="1"/>
  <c r="BI79" i="1" s="1"/>
  <c r="Y71" i="1" l="1"/>
  <c r="AZ72" i="1" s="1"/>
  <c r="Q65" i="1"/>
  <c r="AR66" i="1" s="1"/>
  <c r="CE62" i="1"/>
  <c r="U68" i="1"/>
  <c r="AV69" i="1" s="1"/>
  <c r="CJ62" i="1"/>
  <c r="CK62" i="1"/>
  <c r="CM62" i="1"/>
  <c r="CH62" i="1"/>
  <c r="CG62" i="1"/>
  <c r="CI62" i="1"/>
  <c r="BU62" i="1"/>
  <c r="CB62" i="1"/>
  <c r="CF62" i="1"/>
  <c r="CL62" i="1"/>
  <c r="CC62" i="1"/>
  <c r="CA62" i="1"/>
  <c r="BY62" i="1"/>
  <c r="BX62" i="1"/>
  <c r="CN62" i="1"/>
  <c r="BV62" i="1"/>
  <c r="CP62" i="1"/>
  <c r="BC74" i="1"/>
  <c r="AC74" i="1"/>
  <c r="BW62" i="1"/>
  <c r="CD62" i="1"/>
  <c r="BZ62" i="1"/>
  <c r="R66" i="1"/>
  <c r="AS67" i="1" s="1"/>
  <c r="AI79" i="1"/>
  <c r="Z72" i="1" l="1"/>
  <c r="V69" i="1"/>
  <c r="AW70" i="1" s="1"/>
  <c r="S67" i="1"/>
  <c r="AT68" i="1" s="1"/>
  <c r="CQ62" i="1"/>
  <c r="N63" i="1" s="1"/>
  <c r="I63" i="1" s="1"/>
  <c r="BD75" i="1"/>
  <c r="AD75" i="1"/>
  <c r="BA73" i="1" l="1"/>
  <c r="AA73" i="1"/>
  <c r="T68" i="1"/>
  <c r="AU69" i="1" s="1"/>
  <c r="W70" i="1"/>
  <c r="AX71" i="1" s="1"/>
  <c r="K63" i="1"/>
  <c r="L63" i="1" s="1"/>
  <c r="AJ63" i="1"/>
  <c r="BT63" i="1" s="1"/>
  <c r="CN63" i="1" s="1"/>
  <c r="O64" i="1"/>
  <c r="AP65" i="1" s="1"/>
  <c r="AO64" i="1"/>
  <c r="BJ64" i="1" s="1"/>
  <c r="BK64" i="1" s="1"/>
  <c r="BL64" i="1" s="1"/>
  <c r="BE76" i="1"/>
  <c r="AE76" i="1"/>
  <c r="BB74" i="1" l="1"/>
  <c r="AB74" i="1"/>
  <c r="U69" i="1"/>
  <c r="AV70" i="1" s="1"/>
  <c r="X71" i="1"/>
  <c r="AY72" i="1" s="1"/>
  <c r="BY63" i="1"/>
  <c r="BZ63" i="1"/>
  <c r="CI63" i="1"/>
  <c r="CK63" i="1"/>
  <c r="CD63" i="1"/>
  <c r="CO63" i="1"/>
  <c r="BU63" i="1"/>
  <c r="CE63" i="1"/>
  <c r="CP63" i="1"/>
  <c r="CL63" i="1"/>
  <c r="BV63" i="1"/>
  <c r="CA63" i="1"/>
  <c r="CG63" i="1"/>
  <c r="BW63" i="1"/>
  <c r="CC63" i="1"/>
  <c r="CH63" i="1"/>
  <c r="CM63" i="1"/>
  <c r="BM63" i="1"/>
  <c r="BN63" i="1" s="1"/>
  <c r="BQ63" i="1"/>
  <c r="BX63" i="1"/>
  <c r="CB63" i="1"/>
  <c r="CF63" i="1"/>
  <c r="CJ63" i="1"/>
  <c r="P65" i="1"/>
  <c r="AQ66" i="1" s="1"/>
  <c r="BF77" i="1"/>
  <c r="AF77" i="1"/>
  <c r="V70" i="1"/>
  <c r="AW71" i="1" s="1"/>
  <c r="BC75" i="1" l="1"/>
  <c r="AC75" i="1"/>
  <c r="Y72" i="1"/>
  <c r="AZ73" i="1" s="1"/>
  <c r="BO63" i="1"/>
  <c r="CQ63" i="1"/>
  <c r="N64" i="1" s="1"/>
  <c r="I64" i="1" s="1"/>
  <c r="Q66" i="1"/>
  <c r="AR67" i="1" s="1"/>
  <c r="Z73" i="1"/>
  <c r="BA74" i="1" s="1"/>
  <c r="BG78" i="1"/>
  <c r="AG78" i="1"/>
  <c r="W71" i="1"/>
  <c r="AX72" i="1" s="1"/>
  <c r="BD76" i="1" l="1"/>
  <c r="AD76" i="1"/>
  <c r="AO65" i="1"/>
  <c r="BJ65" i="1" s="1"/>
  <c r="BK65" i="1" s="1"/>
  <c r="BL65" i="1" s="1"/>
  <c r="AJ64" i="1"/>
  <c r="BQ64" i="1" s="1"/>
  <c r="R67" i="1"/>
  <c r="AS68" i="1" s="1"/>
  <c r="AA74" i="1"/>
  <c r="BB75" i="1" s="1"/>
  <c r="O65" i="1"/>
  <c r="AP66" i="1" s="1"/>
  <c r="K64" i="1"/>
  <c r="L64" i="1" s="1"/>
  <c r="BH79" i="1"/>
  <c r="AH79" i="1"/>
  <c r="X72" i="1"/>
  <c r="AY73" i="1" s="1"/>
  <c r="BE77" i="1" l="1"/>
  <c r="AE77" i="1"/>
  <c r="BT64" i="1"/>
  <c r="CP64" i="1" s="1"/>
  <c r="BM64" i="1"/>
  <c r="BN64" i="1" s="1"/>
  <c r="S68" i="1"/>
  <c r="AT69" i="1" s="1"/>
  <c r="AB75" i="1"/>
  <c r="BC76" i="1" s="1"/>
  <c r="P66" i="1"/>
  <c r="AQ67" i="1" s="1"/>
  <c r="BI80" i="1"/>
  <c r="AI80" i="1"/>
  <c r="Y73" i="1"/>
  <c r="AZ74" i="1" s="1"/>
  <c r="BO64" i="1" l="1"/>
  <c r="BF78" i="1"/>
  <c r="AF78" i="1"/>
  <c r="CA64" i="1"/>
  <c r="CE64" i="1"/>
  <c r="CI64" i="1"/>
  <c r="BW64" i="1"/>
  <c r="CM64" i="1"/>
  <c r="BX64" i="1"/>
  <c r="CF64" i="1"/>
  <c r="CN64" i="1"/>
  <c r="CK64" i="1"/>
  <c r="CB64" i="1"/>
  <c r="CJ64" i="1"/>
  <c r="BU64" i="1"/>
  <c r="BY64" i="1"/>
  <c r="CC64" i="1"/>
  <c r="CG64" i="1"/>
  <c r="CO64" i="1"/>
  <c r="BV64" i="1"/>
  <c r="BZ64" i="1"/>
  <c r="CD64" i="1"/>
  <c r="CH64" i="1"/>
  <c r="CL64" i="1"/>
  <c r="AC76" i="1"/>
  <c r="BD77" i="1" s="1"/>
  <c r="T69" i="1"/>
  <c r="AU70" i="1" s="1"/>
  <c r="Q67" i="1"/>
  <c r="AR68" i="1" s="1"/>
  <c r="Z74" i="1"/>
  <c r="BA75" i="1" s="1"/>
  <c r="BG79" i="1" l="1"/>
  <c r="AG79" i="1"/>
  <c r="CQ64" i="1"/>
  <c r="N65" i="1" s="1"/>
  <c r="I65" i="1" s="1"/>
  <c r="AD77" i="1"/>
  <c r="BE78" i="1" s="1"/>
  <c r="R68" i="1"/>
  <c r="AS69" i="1" s="1"/>
  <c r="U70" i="1"/>
  <c r="AA75" i="1"/>
  <c r="BB76" i="1" s="1"/>
  <c r="BH80" i="1" l="1"/>
  <c r="AH80" i="1"/>
  <c r="AO66" i="1"/>
  <c r="BJ66" i="1" s="1"/>
  <c r="BK66" i="1" s="1"/>
  <c r="BL66" i="1" s="1"/>
  <c r="AJ65" i="1"/>
  <c r="BQ65" i="1" s="1"/>
  <c r="K65" i="1"/>
  <c r="L65" i="1" s="1"/>
  <c r="O66" i="1"/>
  <c r="AP67" i="1" s="1"/>
  <c r="AE78" i="1"/>
  <c r="BF79" i="1" s="1"/>
  <c r="S69" i="1"/>
  <c r="AT70" i="1" s="1"/>
  <c r="AV71" i="1"/>
  <c r="V71" i="1"/>
  <c r="AF79" i="1"/>
  <c r="BG80" i="1" s="1"/>
  <c r="P67" i="1"/>
  <c r="AQ68" i="1" s="1"/>
  <c r="AB76" i="1"/>
  <c r="BC77" i="1" s="1"/>
  <c r="BT65" i="1" l="1"/>
  <c r="BM65" i="1"/>
  <c r="BN65" i="1" s="1"/>
  <c r="BI81" i="1"/>
  <c r="AI81" i="1"/>
  <c r="T70" i="1"/>
  <c r="AU71" i="1" s="1"/>
  <c r="AW72" i="1"/>
  <c r="W72" i="1"/>
  <c r="BO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AG80" i="1"/>
  <c r="BH81" i="1" s="1"/>
  <c r="AC77" i="1"/>
  <c r="BD78" i="1" s="1"/>
  <c r="Q68" i="1"/>
  <c r="AR69" i="1" s="1"/>
  <c r="U71" i="1" l="1"/>
  <c r="AV72" i="1" s="1"/>
  <c r="AX73" i="1"/>
  <c r="X73" i="1"/>
  <c r="V72" i="1"/>
  <c r="AW73" i="1" s="1"/>
  <c r="AH81" i="1"/>
  <c r="BI82" i="1" s="1"/>
  <c r="CQ65" i="1"/>
  <c r="N66" i="1" s="1"/>
  <c r="I66" i="1" s="1"/>
  <c r="R69" i="1"/>
  <c r="AS70" i="1" s="1"/>
  <c r="AD78" i="1"/>
  <c r="BE79" i="1" s="1"/>
  <c r="AY74" i="1" l="1"/>
  <c r="Y74" i="1"/>
  <c r="AO67" i="1"/>
  <c r="BJ67" i="1" s="1"/>
  <c r="BK67" i="1" s="1"/>
  <c r="BL67" i="1" s="1"/>
  <c r="K66" i="1"/>
  <c r="L66" i="1" s="1"/>
  <c r="AI82" i="1"/>
  <c r="AE79" i="1"/>
  <c r="BF80" i="1" s="1"/>
  <c r="AJ66" i="1"/>
  <c r="BM66" i="1" s="1"/>
  <c r="BN66" i="1" s="1"/>
  <c r="O67" i="1"/>
  <c r="AP68" i="1" s="1"/>
  <c r="S70" i="1"/>
  <c r="AT71" i="1" s="1"/>
  <c r="W73" i="1"/>
  <c r="AX74" i="1" s="1"/>
  <c r="AZ75" i="1" l="1"/>
  <c r="Z75" i="1"/>
  <c r="BQ66" i="1"/>
  <c r="BO66" i="1"/>
  <c r="BT66" i="1"/>
  <c r="AF80" i="1"/>
  <c r="BG81" i="1" s="1"/>
  <c r="P68" i="1"/>
  <c r="AQ69" i="1" s="1"/>
  <c r="X74" i="1"/>
  <c r="AY75" i="1" s="1"/>
  <c r="T71" i="1"/>
  <c r="AU72" i="1" s="1"/>
  <c r="BA76" i="1" l="1"/>
  <c r="AA76" i="1"/>
  <c r="Y75" i="1"/>
  <c r="AZ76" i="1" s="1"/>
  <c r="U72" i="1"/>
  <c r="AV73" i="1" s="1"/>
  <c r="Q69" i="1"/>
  <c r="AR70" i="1" s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AG81" i="1"/>
  <c r="BH82" i="1" s="1"/>
  <c r="BB77" i="1" l="1"/>
  <c r="AB77" i="1"/>
  <c r="AH82" i="1"/>
  <c r="BI83" i="1" s="1"/>
  <c r="Z76" i="1"/>
  <c r="BA77" i="1" s="1"/>
  <c r="CQ66" i="1"/>
  <c r="N67" i="1" s="1"/>
  <c r="I67" i="1" s="1"/>
  <c r="R70" i="1"/>
  <c r="AS71" i="1" s="1"/>
  <c r="V73" i="1"/>
  <c r="AW74" i="1" s="1"/>
  <c r="BC78" i="1" l="1"/>
  <c r="AC78" i="1"/>
  <c r="AO68" i="1"/>
  <c r="BJ68" i="1" s="1"/>
  <c r="BK68" i="1" s="1"/>
  <c r="BL68" i="1" s="1"/>
  <c r="K67" i="1"/>
  <c r="L67" i="1" s="1"/>
  <c r="AI83" i="1"/>
  <c r="AJ67" i="1"/>
  <c r="BM67" i="1" s="1"/>
  <c r="BN67" i="1" s="1"/>
  <c r="O68" i="1"/>
  <c r="AP69" i="1" s="1"/>
  <c r="AA77" i="1"/>
  <c r="BB78" i="1" s="1"/>
  <c r="W74" i="1"/>
  <c r="AX75" i="1" s="1"/>
  <c r="S71" i="1"/>
  <c r="AT72" i="1" s="1"/>
  <c r="BD79" i="1" l="1"/>
  <c r="AD79" i="1"/>
  <c r="BQ67" i="1"/>
  <c r="BO67" i="1"/>
  <c r="BT67" i="1"/>
  <c r="P69" i="1"/>
  <c r="AQ70" i="1" s="1"/>
  <c r="X75" i="1"/>
  <c r="AY76" i="1" s="1"/>
  <c r="T72" i="1"/>
  <c r="AU73" i="1" s="1"/>
  <c r="AB78" i="1"/>
  <c r="BC79" i="1" s="1"/>
  <c r="BE80" i="1" l="1"/>
  <c r="AE80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AC79" i="1"/>
  <c r="BD80" i="1" s="1"/>
  <c r="Y76" i="1"/>
  <c r="AZ77" i="1" s="1"/>
  <c r="U73" i="1"/>
  <c r="AV74" i="1" s="1"/>
  <c r="Q70" i="1"/>
  <c r="AR71" i="1" s="1"/>
  <c r="BF81" i="1" l="1"/>
  <c r="AF81" i="1"/>
  <c r="AD80" i="1"/>
  <c r="BE81" i="1" s="1"/>
  <c r="R71" i="1"/>
  <c r="AS72" i="1" s="1"/>
  <c r="V74" i="1"/>
  <c r="AW75" i="1" s="1"/>
  <c r="CQ67" i="1"/>
  <c r="N68" i="1" s="1"/>
  <c r="I68" i="1" s="1"/>
  <c r="Z77" i="1"/>
  <c r="BA78" i="1" s="1"/>
  <c r="BG82" i="1" l="1"/>
  <c r="AG82" i="1"/>
  <c r="AO69" i="1"/>
  <c r="BJ69" i="1" s="1"/>
  <c r="BK69" i="1" s="1"/>
  <c r="BL69" i="1" s="1"/>
  <c r="K68" i="1"/>
  <c r="L68" i="1" s="1"/>
  <c r="AE81" i="1"/>
  <c r="BF82" i="1" s="1"/>
  <c r="W75" i="1"/>
  <c r="AX76" i="1" s="1"/>
  <c r="AA78" i="1"/>
  <c r="BB79" i="1" s="1"/>
  <c r="S72" i="1"/>
  <c r="AT73" i="1" s="1"/>
  <c r="AJ68" i="1"/>
  <c r="BM68" i="1" s="1"/>
  <c r="BN68" i="1" s="1"/>
  <c r="O69" i="1"/>
  <c r="AP70" i="1" s="1"/>
  <c r="BH83" i="1" l="1"/>
  <c r="AH83" i="1"/>
  <c r="BQ68" i="1"/>
  <c r="BO68" i="1"/>
  <c r="BT68" i="1"/>
  <c r="T73" i="1"/>
  <c r="AU74" i="1" s="1"/>
  <c r="P70" i="1"/>
  <c r="AQ71" i="1" s="1"/>
  <c r="AB79" i="1"/>
  <c r="BC80" i="1" s="1"/>
  <c r="X76" i="1"/>
  <c r="AY77" i="1" s="1"/>
  <c r="AF82" i="1"/>
  <c r="BG83" i="1" s="1"/>
  <c r="BI84" i="1" l="1"/>
  <c r="AI84" i="1"/>
  <c r="CP68" i="1"/>
  <c r="CO68" i="1"/>
  <c r="CN68" i="1"/>
  <c r="CM68" i="1"/>
  <c r="CL68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AC80" i="1"/>
  <c r="BD81" i="1" s="1"/>
  <c r="AG83" i="1"/>
  <c r="BH84" i="1" s="1"/>
  <c r="U74" i="1"/>
  <c r="AV75" i="1" s="1"/>
  <c r="Y77" i="1"/>
  <c r="AZ78" i="1" s="1"/>
  <c r="Q71" i="1"/>
  <c r="AR72" i="1" s="1"/>
  <c r="AD81" i="1" l="1"/>
  <c r="BE82" i="1" s="1"/>
  <c r="CQ68" i="1"/>
  <c r="N69" i="1" s="1"/>
  <c r="I69" i="1" s="1"/>
  <c r="R72" i="1"/>
  <c r="AS73" i="1" s="1"/>
  <c r="Z78" i="1"/>
  <c r="BA79" i="1" s="1"/>
  <c r="V75" i="1"/>
  <c r="AW76" i="1" s="1"/>
  <c r="AH84" i="1"/>
  <c r="BI85" i="1" s="1"/>
  <c r="AO70" i="1" l="1"/>
  <c r="BJ70" i="1" s="1"/>
  <c r="BK70" i="1" s="1"/>
  <c r="BL70" i="1" s="1"/>
  <c r="K69" i="1"/>
  <c r="L69" i="1" s="1"/>
  <c r="AI85" i="1"/>
  <c r="AJ69" i="1"/>
  <c r="BM69" i="1" s="1"/>
  <c r="BN69" i="1" s="1"/>
  <c r="O70" i="1"/>
  <c r="AP71" i="1" s="1"/>
  <c r="W76" i="1"/>
  <c r="AX77" i="1" s="1"/>
  <c r="AA79" i="1"/>
  <c r="BB80" i="1" s="1"/>
  <c r="S73" i="1"/>
  <c r="AT74" i="1" s="1"/>
  <c r="AE82" i="1"/>
  <c r="BF83" i="1" s="1"/>
  <c r="BQ69" i="1" l="1"/>
  <c r="BO69" i="1"/>
  <c r="BT69" i="1"/>
  <c r="P71" i="1"/>
  <c r="AQ72" i="1" s="1"/>
  <c r="X77" i="1"/>
  <c r="AY78" i="1" s="1"/>
  <c r="AB80" i="1"/>
  <c r="BC81" i="1" s="1"/>
  <c r="AF83" i="1"/>
  <c r="BG84" i="1" s="1"/>
  <c r="T74" i="1"/>
  <c r="AU75" i="1" s="1"/>
  <c r="U75" i="1" l="1"/>
  <c r="AV76" i="1" s="1"/>
  <c r="Y78" i="1"/>
  <c r="AZ79" i="1" s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AG84" i="1"/>
  <c r="BH85" i="1" s="1"/>
  <c r="AC81" i="1"/>
  <c r="BD82" i="1" s="1"/>
  <c r="Q72" i="1"/>
  <c r="AR73" i="1" s="1"/>
  <c r="CQ69" i="1" l="1"/>
  <c r="N70" i="1" s="1"/>
  <c r="I70" i="1" s="1"/>
  <c r="V76" i="1"/>
  <c r="AW77" i="1" s="1"/>
  <c r="R73" i="1"/>
  <c r="AS74" i="1" s="1"/>
  <c r="AD82" i="1"/>
  <c r="BE83" i="1" s="1"/>
  <c r="AH85" i="1"/>
  <c r="BI86" i="1" s="1"/>
  <c r="Z79" i="1"/>
  <c r="BA80" i="1" s="1"/>
  <c r="AO71" i="1" l="1"/>
  <c r="BJ71" i="1" s="1"/>
  <c r="BK71" i="1" s="1"/>
  <c r="BL71" i="1" s="1"/>
  <c r="K70" i="1"/>
  <c r="L70" i="1" s="1"/>
  <c r="O71" i="1"/>
  <c r="AP72" i="1" s="1"/>
  <c r="AI86" i="1"/>
  <c r="AJ70" i="1"/>
  <c r="BM70" i="1" s="1"/>
  <c r="BN70" i="1" s="1"/>
  <c r="AA80" i="1"/>
  <c r="BB81" i="1" s="1"/>
  <c r="AE83" i="1"/>
  <c r="BF84" i="1" s="1"/>
  <c r="W77" i="1"/>
  <c r="AX78" i="1" s="1"/>
  <c r="S74" i="1"/>
  <c r="AT75" i="1" s="1"/>
  <c r="BQ70" i="1" l="1"/>
  <c r="BO70" i="1"/>
  <c r="BT70" i="1"/>
  <c r="P72" i="1"/>
  <c r="AQ73" i="1" s="1"/>
  <c r="X78" i="1"/>
  <c r="AY79" i="1" s="1"/>
  <c r="AF84" i="1"/>
  <c r="BG85" i="1" s="1"/>
  <c r="T75" i="1"/>
  <c r="AU76" i="1" s="1"/>
  <c r="AB81" i="1"/>
  <c r="BC82" i="1" s="1"/>
  <c r="CP70" i="1" l="1"/>
  <c r="CK70" i="1"/>
  <c r="CN70" i="1"/>
  <c r="Q73" i="1"/>
  <c r="AR74" i="1" s="1"/>
  <c r="BV70" i="1"/>
  <c r="BX70" i="1"/>
  <c r="BZ70" i="1"/>
  <c r="CC70" i="1"/>
  <c r="CF70" i="1"/>
  <c r="CG70" i="1"/>
  <c r="BU70" i="1"/>
  <c r="CB70" i="1"/>
  <c r="CH70" i="1"/>
  <c r="BY70" i="1"/>
  <c r="CD70" i="1"/>
  <c r="CJ70" i="1"/>
  <c r="CO70" i="1"/>
  <c r="CL70" i="1"/>
  <c r="BW70" i="1"/>
  <c r="CA70" i="1"/>
  <c r="CE70" i="1"/>
  <c r="CI70" i="1"/>
  <c r="CM70" i="1"/>
  <c r="AG85" i="1"/>
  <c r="BH86" i="1" s="1"/>
  <c r="U76" i="1"/>
  <c r="AV77" i="1" s="1"/>
  <c r="AC82" i="1"/>
  <c r="BD83" i="1" s="1"/>
  <c r="Y79" i="1"/>
  <c r="AZ80" i="1" s="1"/>
  <c r="R74" i="1" l="1"/>
  <c r="AS75" i="1" s="1"/>
  <c r="CQ70" i="1"/>
  <c r="N71" i="1" s="1"/>
  <c r="I71" i="1" s="1"/>
  <c r="Z80" i="1"/>
  <c r="BA81" i="1" s="1"/>
  <c r="AH86" i="1"/>
  <c r="BI87" i="1" s="1"/>
  <c r="AD83" i="1"/>
  <c r="BE84" i="1" s="1"/>
  <c r="V77" i="1"/>
  <c r="AW78" i="1" s="1"/>
  <c r="AO72" i="1" l="1"/>
  <c r="BJ72" i="1" s="1"/>
  <c r="BK72" i="1" s="1"/>
  <c r="BL72" i="1" s="1"/>
  <c r="K71" i="1"/>
  <c r="L71" i="1" s="1"/>
  <c r="S75" i="1"/>
  <c r="AT76" i="1" s="1"/>
  <c r="AJ71" i="1"/>
  <c r="BM71" i="1" s="1"/>
  <c r="BN71" i="1" s="1"/>
  <c r="O72" i="1"/>
  <c r="AP73" i="1" s="1"/>
  <c r="AI87" i="1"/>
  <c r="AA81" i="1"/>
  <c r="BB82" i="1" s="1"/>
  <c r="AE84" i="1"/>
  <c r="BF85" i="1" s="1"/>
  <c r="W78" i="1"/>
  <c r="AX79" i="1" s="1"/>
  <c r="BQ71" i="1" l="1"/>
  <c r="BO71" i="1"/>
  <c r="BT71" i="1"/>
  <c r="T76" i="1"/>
  <c r="AU77" i="1" s="1"/>
  <c r="P73" i="1"/>
  <c r="AQ74" i="1" s="1"/>
  <c r="AB82" i="1"/>
  <c r="BC83" i="1" s="1"/>
  <c r="X79" i="1"/>
  <c r="AY80" i="1" s="1"/>
  <c r="AF85" i="1"/>
  <c r="BG86" i="1" s="1"/>
  <c r="CO71" i="1" l="1"/>
  <c r="U77" i="1"/>
  <c r="AV78" i="1" s="1"/>
  <c r="CP71" i="1"/>
  <c r="BV71" i="1"/>
  <c r="CA71" i="1"/>
  <c r="CD71" i="1"/>
  <c r="CF71" i="1"/>
  <c r="BZ71" i="1"/>
  <c r="CI71" i="1"/>
  <c r="CJ71" i="1"/>
  <c r="BX71" i="1"/>
  <c r="CE71" i="1"/>
  <c r="CL71" i="1"/>
  <c r="BW71" i="1"/>
  <c r="CB71" i="1"/>
  <c r="CH71" i="1"/>
  <c r="CM71" i="1"/>
  <c r="CN71" i="1"/>
  <c r="BU71" i="1"/>
  <c r="BY71" i="1"/>
  <c r="CC71" i="1"/>
  <c r="CG71" i="1"/>
  <c r="CK71" i="1"/>
  <c r="Q74" i="1"/>
  <c r="AR75" i="1" s="1"/>
  <c r="AC83" i="1"/>
  <c r="BD84" i="1" s="1"/>
  <c r="AG86" i="1"/>
  <c r="BH87" i="1" s="1"/>
  <c r="Y80" i="1"/>
  <c r="AZ81" i="1" s="1"/>
  <c r="V78" i="1" l="1"/>
  <c r="AW79" i="1" s="1"/>
  <c r="R75" i="1"/>
  <c r="AS76" i="1" s="1"/>
  <c r="CQ71" i="1"/>
  <c r="N72" i="1" s="1"/>
  <c r="I72" i="1" s="1"/>
  <c r="AH87" i="1"/>
  <c r="BI88" i="1" s="1"/>
  <c r="AD84" i="1"/>
  <c r="BE85" i="1" s="1"/>
  <c r="Z81" i="1"/>
  <c r="BA82" i="1" s="1"/>
  <c r="W79" i="1" l="1"/>
  <c r="AX80" i="1" s="1"/>
  <c r="AO73" i="1"/>
  <c r="BJ73" i="1" s="1"/>
  <c r="BK73" i="1" s="1"/>
  <c r="BL73" i="1" s="1"/>
  <c r="K72" i="1"/>
  <c r="L72" i="1" s="1"/>
  <c r="O73" i="1"/>
  <c r="AP74" i="1" s="1"/>
  <c r="S76" i="1"/>
  <c r="AT77" i="1" s="1"/>
  <c r="AJ72" i="1"/>
  <c r="BM72" i="1" s="1"/>
  <c r="BN72" i="1" s="1"/>
  <c r="AI88" i="1"/>
  <c r="AA82" i="1"/>
  <c r="BB83" i="1" s="1"/>
  <c r="AE85" i="1"/>
  <c r="BF86" i="1" s="1"/>
  <c r="X80" i="1" l="1"/>
  <c r="AY81" i="1" s="1"/>
  <c r="BQ72" i="1"/>
  <c r="BO72" i="1"/>
  <c r="BT72" i="1"/>
  <c r="P74" i="1"/>
  <c r="AQ75" i="1" s="1"/>
  <c r="T77" i="1"/>
  <c r="AU78" i="1" s="1"/>
  <c r="AB83" i="1"/>
  <c r="BC84" i="1" s="1"/>
  <c r="AF86" i="1"/>
  <c r="BG87" i="1" s="1"/>
  <c r="Y81" i="1" l="1"/>
  <c r="AZ82" i="1" s="1"/>
  <c r="CN72" i="1"/>
  <c r="Q75" i="1"/>
  <c r="AR76" i="1" s="1"/>
  <c r="CO72" i="1"/>
  <c r="BU72" i="1"/>
  <c r="BW72" i="1"/>
  <c r="CA72" i="1"/>
  <c r="CL72" i="1"/>
  <c r="CB72" i="1"/>
  <c r="U78" i="1"/>
  <c r="AV79" i="1" s="1"/>
  <c r="CF72" i="1"/>
  <c r="CG72" i="1"/>
  <c r="BX72" i="1"/>
  <c r="CC72" i="1"/>
  <c r="CI72" i="1"/>
  <c r="BY72" i="1"/>
  <c r="CE72" i="1"/>
  <c r="CK72" i="1"/>
  <c r="CP72" i="1"/>
  <c r="BV72" i="1"/>
  <c r="BZ72" i="1"/>
  <c r="CD72" i="1"/>
  <c r="CH72" i="1"/>
  <c r="CM72" i="1"/>
  <c r="CJ72" i="1"/>
  <c r="AG87" i="1"/>
  <c r="BH88" i="1" s="1"/>
  <c r="AC84" i="1"/>
  <c r="BD85" i="1" s="1"/>
  <c r="Z82" i="1" l="1"/>
  <c r="BA83" i="1" s="1"/>
  <c r="R76" i="1"/>
  <c r="AS77" i="1" s="1"/>
  <c r="V79" i="1"/>
  <c r="AW80" i="1" s="1"/>
  <c r="CQ72" i="1"/>
  <c r="N73" i="1" s="1"/>
  <c r="I73" i="1" s="1"/>
  <c r="AD85" i="1"/>
  <c r="BE86" i="1" s="1"/>
  <c r="AH88" i="1"/>
  <c r="BI89" i="1" s="1"/>
  <c r="AA83" i="1" l="1"/>
  <c r="BB84" i="1" s="1"/>
  <c r="AO74" i="1"/>
  <c r="BJ74" i="1" s="1"/>
  <c r="BK74" i="1" s="1"/>
  <c r="BL74" i="1" s="1"/>
  <c r="K73" i="1"/>
  <c r="L73" i="1" s="1"/>
  <c r="S77" i="1"/>
  <c r="AT78" i="1" s="1"/>
  <c r="W80" i="1"/>
  <c r="AX81" i="1" s="1"/>
  <c r="O74" i="1"/>
  <c r="AP75" i="1" s="1"/>
  <c r="AJ73" i="1"/>
  <c r="BM73" i="1" s="1"/>
  <c r="BN73" i="1" s="1"/>
  <c r="AI89" i="1"/>
  <c r="AE86" i="1"/>
  <c r="BF87" i="1" s="1"/>
  <c r="AB84" i="1" l="1"/>
  <c r="BC85" i="1" s="1"/>
  <c r="BQ73" i="1"/>
  <c r="BO73" i="1"/>
  <c r="T78" i="1"/>
  <c r="AU79" i="1" s="1"/>
  <c r="BT73" i="1"/>
  <c r="BZ73" i="1" s="1"/>
  <c r="X81" i="1"/>
  <c r="AY82" i="1" s="1"/>
  <c r="P75" i="1"/>
  <c r="AQ76" i="1" s="1"/>
  <c r="AC85" i="1"/>
  <c r="BD86" i="1" s="1"/>
  <c r="AF87" i="1"/>
  <c r="BG88" i="1" s="1"/>
  <c r="U79" i="1" l="1"/>
  <c r="AV80" i="1" s="1"/>
  <c r="CN73" i="1"/>
  <c r="Y82" i="1"/>
  <c r="AZ83" i="1" s="1"/>
  <c r="CK73" i="1"/>
  <c r="BU73" i="1"/>
  <c r="BW73" i="1"/>
  <c r="CM73" i="1"/>
  <c r="Q76" i="1"/>
  <c r="AR77" i="1" s="1"/>
  <c r="CD73" i="1"/>
  <c r="CE73" i="1"/>
  <c r="BY73" i="1"/>
  <c r="CH73" i="1"/>
  <c r="CC73" i="1"/>
  <c r="CI73" i="1"/>
  <c r="CO73" i="1"/>
  <c r="BV73" i="1"/>
  <c r="CA73" i="1"/>
  <c r="CG73" i="1"/>
  <c r="CL73" i="1"/>
  <c r="CP73" i="1"/>
  <c r="BX73" i="1"/>
  <c r="CB73" i="1"/>
  <c r="CF73" i="1"/>
  <c r="CJ73" i="1"/>
  <c r="AG88" i="1"/>
  <c r="BH89" i="1" s="1"/>
  <c r="AD86" i="1"/>
  <c r="BE87" i="1" s="1"/>
  <c r="V80" i="1" l="1"/>
  <c r="AW81" i="1" s="1"/>
  <c r="Z83" i="1"/>
  <c r="BA84" i="1" s="1"/>
  <c r="R77" i="1"/>
  <c r="AS78" i="1" s="1"/>
  <c r="CQ73" i="1"/>
  <c r="N74" i="1" s="1"/>
  <c r="I74" i="1" s="1"/>
  <c r="AE87" i="1"/>
  <c r="BF88" i="1" s="1"/>
  <c r="AH89" i="1"/>
  <c r="BI90" i="1" s="1"/>
  <c r="AO75" i="1" l="1"/>
  <c r="BJ75" i="1" s="1"/>
  <c r="BK75" i="1" s="1"/>
  <c r="BL75" i="1" s="1"/>
  <c r="K74" i="1"/>
  <c r="L74" i="1" s="1"/>
  <c r="W81" i="1"/>
  <c r="AX82" i="1" s="1"/>
  <c r="AA84" i="1"/>
  <c r="BB85" i="1" s="1"/>
  <c r="S78" i="1"/>
  <c r="AT79" i="1" s="1"/>
  <c r="O75" i="1"/>
  <c r="AP76" i="1" s="1"/>
  <c r="AJ74" i="1"/>
  <c r="BM74" i="1" s="1"/>
  <c r="BN74" i="1" s="1"/>
  <c r="AI90" i="1"/>
  <c r="AF88" i="1"/>
  <c r="BG89" i="1" s="1"/>
  <c r="BQ74" i="1" l="1"/>
  <c r="X82" i="1"/>
  <c r="AY83" i="1" s="1"/>
  <c r="BO74" i="1"/>
  <c r="BT74" i="1"/>
  <c r="CB74" i="1" s="1"/>
  <c r="AB85" i="1"/>
  <c r="BC86" i="1" s="1"/>
  <c r="T79" i="1"/>
  <c r="AU80" i="1" s="1"/>
  <c r="P76" i="1"/>
  <c r="AQ77" i="1" s="1"/>
  <c r="AG89" i="1"/>
  <c r="BH90" i="1" s="1"/>
  <c r="Y83" i="1" l="1"/>
  <c r="AZ84" i="1" s="1"/>
  <c r="CF74" i="1"/>
  <c r="BW74" i="1"/>
  <c r="CO74" i="1"/>
  <c r="CL74" i="1"/>
  <c r="CA74" i="1"/>
  <c r="CP74" i="1"/>
  <c r="BZ74" i="1"/>
  <c r="BV74" i="1"/>
  <c r="BX74" i="1"/>
  <c r="CD74" i="1"/>
  <c r="AC86" i="1"/>
  <c r="BD87" i="1" s="1"/>
  <c r="CE74" i="1"/>
  <c r="CM74" i="1"/>
  <c r="BU74" i="1"/>
  <c r="BY74" i="1"/>
  <c r="CC74" i="1"/>
  <c r="CH74" i="1"/>
  <c r="CI74" i="1"/>
  <c r="CJ74" i="1"/>
  <c r="U80" i="1"/>
  <c r="AV81" i="1" s="1"/>
  <c r="CN74" i="1"/>
  <c r="CG74" i="1"/>
  <c r="CK74" i="1"/>
  <c r="Q77" i="1"/>
  <c r="AR78" i="1" s="1"/>
  <c r="AH90" i="1"/>
  <c r="BI91" i="1" s="1"/>
  <c r="Z84" i="1" l="1"/>
  <c r="BA85" i="1" s="1"/>
  <c r="AD87" i="1"/>
  <c r="BE88" i="1" s="1"/>
  <c r="V81" i="1"/>
  <c r="AW82" i="1" s="1"/>
  <c r="CQ74" i="1"/>
  <c r="N75" i="1" s="1"/>
  <c r="I75" i="1" s="1"/>
  <c r="R78" i="1"/>
  <c r="AS79" i="1" s="1"/>
  <c r="AI91" i="1"/>
  <c r="AA85" i="1" l="1"/>
  <c r="BB86" i="1" s="1"/>
  <c r="AO76" i="1"/>
  <c r="BJ76" i="1" s="1"/>
  <c r="BK76" i="1" s="1"/>
  <c r="BL76" i="1" s="1"/>
  <c r="K75" i="1"/>
  <c r="L75" i="1" s="1"/>
  <c r="AE88" i="1"/>
  <c r="BF89" i="1" s="1"/>
  <c r="S79" i="1"/>
  <c r="AT80" i="1" s="1"/>
  <c r="O76" i="1"/>
  <c r="AP77" i="1" s="1"/>
  <c r="AJ75" i="1"/>
  <c r="BM75" i="1" s="1"/>
  <c r="BN75" i="1" s="1"/>
  <c r="W82" i="1"/>
  <c r="AX83" i="1" s="1"/>
  <c r="BQ75" i="1" l="1"/>
  <c r="AB86" i="1"/>
  <c r="BC87" i="1" s="1"/>
  <c r="AF89" i="1"/>
  <c r="BG90" i="1" s="1"/>
  <c r="BO75" i="1"/>
  <c r="BT75" i="1"/>
  <c r="T80" i="1"/>
  <c r="AU81" i="1" s="1"/>
  <c r="X83" i="1"/>
  <c r="AY84" i="1" s="1"/>
  <c r="P77" i="1"/>
  <c r="AQ78" i="1" s="1"/>
  <c r="AC87" i="1" l="1"/>
  <c r="BD88" i="1" s="1"/>
  <c r="AG90" i="1"/>
  <c r="BH91" i="1" s="1"/>
  <c r="CO75" i="1"/>
  <c r="Y84" i="1"/>
  <c r="AZ85" i="1" s="1"/>
  <c r="U81" i="1"/>
  <c r="AV82" i="1" s="1"/>
  <c r="CC75" i="1"/>
  <c r="BW75" i="1"/>
  <c r="CB75" i="1"/>
  <c r="BY75" i="1"/>
  <c r="CA75" i="1"/>
  <c r="CF75" i="1"/>
  <c r="BZ75" i="1"/>
  <c r="Q78" i="1"/>
  <c r="AR79" i="1" s="1"/>
  <c r="BU75" i="1"/>
  <c r="CI75" i="1"/>
  <c r="CH75" i="1"/>
  <c r="CK75" i="1"/>
  <c r="CJ75" i="1"/>
  <c r="CE75" i="1"/>
  <c r="CD75" i="1"/>
  <c r="CG75" i="1"/>
  <c r="CN75" i="1"/>
  <c r="CM75" i="1"/>
  <c r="CP75" i="1"/>
  <c r="BV75" i="1"/>
  <c r="BX75" i="1"/>
  <c r="CL75" i="1"/>
  <c r="AD88" i="1" l="1"/>
  <c r="BE89" i="1" s="1"/>
  <c r="AH91" i="1"/>
  <c r="BI92" i="1" s="1"/>
  <c r="Z85" i="1"/>
  <c r="BA86" i="1" s="1"/>
  <c r="V82" i="1"/>
  <c r="AW83" i="1" s="1"/>
  <c r="R79" i="1"/>
  <c r="AS80" i="1" s="1"/>
  <c r="CQ75" i="1"/>
  <c r="N76" i="1" s="1"/>
  <c r="I76" i="1" s="1"/>
  <c r="AE89" i="1" l="1"/>
  <c r="BF90" i="1" s="1"/>
  <c r="AO77" i="1"/>
  <c r="BJ77" i="1" s="1"/>
  <c r="BK77" i="1" s="1"/>
  <c r="BL77" i="1" s="1"/>
  <c r="K76" i="1"/>
  <c r="L76" i="1" s="1"/>
  <c r="AI92" i="1"/>
  <c r="S80" i="1"/>
  <c r="AT81" i="1" s="1"/>
  <c r="AA86" i="1"/>
  <c r="BB87" i="1" s="1"/>
  <c r="W83" i="1"/>
  <c r="AX84" i="1" s="1"/>
  <c r="AJ76" i="1"/>
  <c r="BM76" i="1" s="1"/>
  <c r="BN76" i="1" s="1"/>
  <c r="O77" i="1"/>
  <c r="AP78" i="1" s="1"/>
  <c r="BQ76" i="1" l="1"/>
  <c r="AF90" i="1"/>
  <c r="BG91" i="1" s="1"/>
  <c r="AB87" i="1"/>
  <c r="BC88" i="1" s="1"/>
  <c r="BO76" i="1"/>
  <c r="BT76" i="1"/>
  <c r="BZ76" i="1" s="1"/>
  <c r="T81" i="1"/>
  <c r="AU82" i="1" s="1"/>
  <c r="X84" i="1"/>
  <c r="AY85" i="1" s="1"/>
  <c r="P78" i="1"/>
  <c r="AQ79" i="1" s="1"/>
  <c r="AG91" i="1" l="1"/>
  <c r="BH92" i="1" s="1"/>
  <c r="U82" i="1"/>
  <c r="AV83" i="1" s="1"/>
  <c r="AC88" i="1"/>
  <c r="BD89" i="1" s="1"/>
  <c r="CK76" i="1"/>
  <c r="BV76" i="1"/>
  <c r="CG76" i="1"/>
  <c r="CA76" i="1"/>
  <c r="CL76" i="1"/>
  <c r="CH76" i="1"/>
  <c r="CD76" i="1"/>
  <c r="CN76" i="1"/>
  <c r="CP76" i="1"/>
  <c r="CI76" i="1"/>
  <c r="BU76" i="1"/>
  <c r="BY76" i="1"/>
  <c r="CO76" i="1"/>
  <c r="CE76" i="1"/>
  <c r="CJ76" i="1"/>
  <c r="BX76" i="1"/>
  <c r="CM76" i="1"/>
  <c r="CC76" i="1"/>
  <c r="CB76" i="1"/>
  <c r="CF76" i="1"/>
  <c r="BW76" i="1"/>
  <c r="Y85" i="1"/>
  <c r="AZ86" i="1" s="1"/>
  <c r="Q79" i="1"/>
  <c r="AR80" i="1" s="1"/>
  <c r="AH92" i="1" l="1"/>
  <c r="BI93" i="1" s="1"/>
  <c r="AD89" i="1"/>
  <c r="BE90" i="1" s="1"/>
  <c r="V83" i="1"/>
  <c r="AW84" i="1" s="1"/>
  <c r="CQ76" i="1"/>
  <c r="N77" i="1" s="1"/>
  <c r="I77" i="1" s="1"/>
  <c r="Z86" i="1"/>
  <c r="BA87" i="1" s="1"/>
  <c r="R80" i="1"/>
  <c r="AS81" i="1" s="1"/>
  <c r="AI93" i="1" l="1"/>
  <c r="AO78" i="1"/>
  <c r="BJ78" i="1" s="1"/>
  <c r="BK78" i="1" s="1"/>
  <c r="BL78" i="1" s="1"/>
  <c r="K77" i="1"/>
  <c r="L77" i="1" s="1"/>
  <c r="AE90" i="1"/>
  <c r="BF91" i="1" s="1"/>
  <c r="W84" i="1"/>
  <c r="AX85" i="1" s="1"/>
  <c r="O78" i="1"/>
  <c r="AP79" i="1" s="1"/>
  <c r="AJ77" i="1"/>
  <c r="BM77" i="1" s="1"/>
  <c r="AA87" i="1"/>
  <c r="BB88" i="1" s="1"/>
  <c r="S81" i="1"/>
  <c r="AT82" i="1" s="1"/>
  <c r="BQ77" i="1" l="1"/>
  <c r="BO77" i="1"/>
  <c r="BN77" i="1"/>
  <c r="AF91" i="1"/>
  <c r="BG92" i="1" s="1"/>
  <c r="X85" i="1"/>
  <c r="AY86" i="1" s="1"/>
  <c r="P79" i="1"/>
  <c r="AQ80" i="1" s="1"/>
  <c r="BT77" i="1"/>
  <c r="CA77" i="1" s="1"/>
  <c r="AB88" i="1"/>
  <c r="BC89" i="1" s="1"/>
  <c r="T82" i="1"/>
  <c r="AU83" i="1" s="1"/>
  <c r="AG92" i="1" l="1"/>
  <c r="BH93" i="1" s="1"/>
  <c r="Y86" i="1"/>
  <c r="AZ87" i="1" s="1"/>
  <c r="CB77" i="1"/>
  <c r="CK77" i="1"/>
  <c r="Q80" i="1"/>
  <c r="AR81" i="1" s="1"/>
  <c r="BU77" i="1"/>
  <c r="BY77" i="1"/>
  <c r="CL77" i="1"/>
  <c r="BV77" i="1"/>
  <c r="CO77" i="1"/>
  <c r="CC77" i="1"/>
  <c r="CD77" i="1"/>
  <c r="CH77" i="1"/>
  <c r="CM77" i="1"/>
  <c r="BX77" i="1"/>
  <c r="CI77" i="1"/>
  <c r="CE77" i="1"/>
  <c r="CN77" i="1"/>
  <c r="CG77" i="1"/>
  <c r="CP77" i="1"/>
  <c r="CF77" i="1"/>
  <c r="CJ77" i="1"/>
  <c r="BW77" i="1"/>
  <c r="BZ77" i="1"/>
  <c r="AC89" i="1"/>
  <c r="BD90" i="1" s="1"/>
  <c r="U83" i="1"/>
  <c r="AV84" i="1" s="1"/>
  <c r="AH93" i="1" l="1"/>
  <c r="BI94" i="1" s="1"/>
  <c r="Z87" i="1"/>
  <c r="BA88" i="1" s="1"/>
  <c r="R81" i="1"/>
  <c r="AS82" i="1" s="1"/>
  <c r="CQ77" i="1"/>
  <c r="N78" i="1" s="1"/>
  <c r="I78" i="1" s="1"/>
  <c r="AD90" i="1"/>
  <c r="BE91" i="1" s="1"/>
  <c r="V84" i="1"/>
  <c r="AW85" i="1" s="1"/>
  <c r="AI94" i="1" l="1"/>
  <c r="S82" i="1"/>
  <c r="T83" i="1" s="1"/>
  <c r="AA88" i="1"/>
  <c r="BB89" i="1" s="1"/>
  <c r="AO79" i="1"/>
  <c r="BJ79" i="1" s="1"/>
  <c r="BK79" i="1" s="1"/>
  <c r="BL79" i="1" s="1"/>
  <c r="K78" i="1"/>
  <c r="L78" i="1" s="1"/>
  <c r="AJ78" i="1"/>
  <c r="BM78" i="1" s="1"/>
  <c r="BN78" i="1" s="1"/>
  <c r="O79" i="1"/>
  <c r="AP80" i="1" s="1"/>
  <c r="AE91" i="1"/>
  <c r="BF92" i="1" s="1"/>
  <c r="W85" i="1"/>
  <c r="AX86" i="1" s="1"/>
  <c r="BQ78" i="1" l="1"/>
  <c r="AT83" i="1"/>
  <c r="AB89" i="1"/>
  <c r="BC90" i="1" s="1"/>
  <c r="P80" i="1"/>
  <c r="AQ81" i="1" s="1"/>
  <c r="BO78" i="1"/>
  <c r="BT78" i="1"/>
  <c r="CF78" i="1" s="1"/>
  <c r="AF92" i="1"/>
  <c r="BG93" i="1" s="1"/>
  <c r="X86" i="1"/>
  <c r="Y87" i="1" s="1"/>
  <c r="AU84" i="1"/>
  <c r="U84" i="1"/>
  <c r="AC90" i="1" l="1"/>
  <c r="BD91" i="1" s="1"/>
  <c r="CN78" i="1"/>
  <c r="CI78" i="1"/>
  <c r="Q81" i="1"/>
  <c r="AR82" i="1" s="1"/>
  <c r="BU78" i="1"/>
  <c r="BX78" i="1"/>
  <c r="BY78" i="1"/>
  <c r="CP78" i="1"/>
  <c r="CG78" i="1"/>
  <c r="BZ78" i="1"/>
  <c r="CC78" i="1"/>
  <c r="BV78" i="1"/>
  <c r="CJ78" i="1"/>
  <c r="CH78" i="1"/>
  <c r="CO78" i="1"/>
  <c r="CD78" i="1"/>
  <c r="CM78" i="1"/>
  <c r="CE78" i="1"/>
  <c r="CL78" i="1"/>
  <c r="CB78" i="1"/>
  <c r="CA78" i="1"/>
  <c r="BW78" i="1"/>
  <c r="CK78" i="1"/>
  <c r="AY87" i="1"/>
  <c r="AG93" i="1"/>
  <c r="BH94" i="1" s="1"/>
  <c r="AZ88" i="1"/>
  <c r="Z88" i="1"/>
  <c r="AV85" i="1"/>
  <c r="V85" i="1"/>
  <c r="AD91" i="1" l="1"/>
  <c r="BE92" i="1" s="1"/>
  <c r="R82" i="1"/>
  <c r="AS83" i="1" s="1"/>
  <c r="CQ78" i="1"/>
  <c r="N79" i="1" s="1"/>
  <c r="I79" i="1" s="1"/>
  <c r="AH94" i="1"/>
  <c r="BI95" i="1" s="1"/>
  <c r="BA89" i="1"/>
  <c r="AA89" i="1"/>
  <c r="AW86" i="1"/>
  <c r="W86" i="1"/>
  <c r="AE92" i="1" l="1"/>
  <c r="BF93" i="1" s="1"/>
  <c r="AO80" i="1"/>
  <c r="BJ80" i="1" s="1"/>
  <c r="BK80" i="1" s="1"/>
  <c r="BL80" i="1" s="1"/>
  <c r="K79" i="1"/>
  <c r="L79" i="1" s="1"/>
  <c r="S83" i="1"/>
  <c r="T84" i="1" s="1"/>
  <c r="AJ79" i="1"/>
  <c r="BM79" i="1" s="1"/>
  <c r="BN79" i="1" s="1"/>
  <c r="O80" i="1"/>
  <c r="AP81" i="1" s="1"/>
  <c r="AI95" i="1"/>
  <c r="BB90" i="1"/>
  <c r="AB90" i="1"/>
  <c r="AX87" i="1"/>
  <c r="X87" i="1"/>
  <c r="BQ79" i="1" l="1"/>
  <c r="AF93" i="1"/>
  <c r="BG94" i="1" s="1"/>
  <c r="AT84" i="1"/>
  <c r="P81" i="1"/>
  <c r="AQ82" i="1" s="1"/>
  <c r="BT79" i="1"/>
  <c r="CO79" i="1" s="1"/>
  <c r="BO79" i="1"/>
  <c r="BC91" i="1"/>
  <c r="AC91" i="1"/>
  <c r="AU85" i="1"/>
  <c r="U85" i="1"/>
  <c r="AY88" i="1"/>
  <c r="Y88" i="1"/>
  <c r="AG94" i="1" l="1"/>
  <c r="BH95" i="1" s="1"/>
  <c r="BY79" i="1"/>
  <c r="CN79" i="1"/>
  <c r="Q82" i="1"/>
  <c r="AR83" i="1" s="1"/>
  <c r="CH79" i="1"/>
  <c r="CE79" i="1"/>
  <c r="CC79" i="1"/>
  <c r="CA79" i="1"/>
  <c r="CK79" i="1"/>
  <c r="CG79" i="1"/>
  <c r="CI79" i="1"/>
  <c r="CM79" i="1"/>
  <c r="BW79" i="1"/>
  <c r="CJ79" i="1"/>
  <c r="CP79" i="1"/>
  <c r="CB79" i="1"/>
  <c r="CL79" i="1"/>
  <c r="CF79" i="1"/>
  <c r="BZ79" i="1"/>
  <c r="BU79" i="1"/>
  <c r="CD79" i="1"/>
  <c r="BV79" i="1"/>
  <c r="BX79" i="1"/>
  <c r="BD92" i="1"/>
  <c r="AD92" i="1"/>
  <c r="AV86" i="1"/>
  <c r="V86" i="1"/>
  <c r="AZ89" i="1"/>
  <c r="Z89" i="1"/>
  <c r="AH95" i="1" l="1"/>
  <c r="BI96" i="1" s="1"/>
  <c r="R83" i="1"/>
  <c r="AS84" i="1" s="1"/>
  <c r="CQ79" i="1"/>
  <c r="N80" i="1" s="1"/>
  <c r="I80" i="1" s="1"/>
  <c r="BE93" i="1"/>
  <c r="AE93" i="1"/>
  <c r="AW87" i="1"/>
  <c r="W87" i="1"/>
  <c r="BA90" i="1"/>
  <c r="AA90" i="1"/>
  <c r="AI96" i="1" l="1"/>
  <c r="AO81" i="1"/>
  <c r="BJ81" i="1" s="1"/>
  <c r="BK81" i="1" s="1"/>
  <c r="BL81" i="1" s="1"/>
  <c r="K80" i="1"/>
  <c r="L80" i="1" s="1"/>
  <c r="S84" i="1"/>
  <c r="AT85" i="1" s="1"/>
  <c r="AJ80" i="1"/>
  <c r="BM80" i="1" s="1"/>
  <c r="O81" i="1"/>
  <c r="AP82" i="1" s="1"/>
  <c r="BF94" i="1"/>
  <c r="AF94" i="1"/>
  <c r="AX88" i="1"/>
  <c r="X88" i="1"/>
  <c r="BB91" i="1"/>
  <c r="AB91" i="1"/>
  <c r="BQ80" i="1" l="1"/>
  <c r="BO80" i="1"/>
  <c r="BN80" i="1"/>
  <c r="T85" i="1"/>
  <c r="BT80" i="1"/>
  <c r="BZ80" i="1" s="1"/>
  <c r="P82" i="1"/>
  <c r="AQ83" i="1" s="1"/>
  <c r="BG95" i="1"/>
  <c r="AG95" i="1"/>
  <c r="AY89" i="1"/>
  <c r="Y89" i="1"/>
  <c r="BC92" i="1"/>
  <c r="AC92" i="1"/>
  <c r="AU86" i="1" l="1"/>
  <c r="U86" i="1"/>
  <c r="CD80" i="1"/>
  <c r="CO80" i="1"/>
  <c r="CM80" i="1"/>
  <c r="Q83" i="1"/>
  <c r="AR84" i="1" s="1"/>
  <c r="CK80" i="1"/>
  <c r="BW80" i="1"/>
  <c r="BX80" i="1"/>
  <c r="CE80" i="1"/>
  <c r="CG80" i="1"/>
  <c r="CI80" i="1"/>
  <c r="CJ80" i="1"/>
  <c r="CC80" i="1"/>
  <c r="BY80" i="1"/>
  <c r="CA80" i="1"/>
  <c r="CH80" i="1"/>
  <c r="BU80" i="1"/>
  <c r="CF80" i="1"/>
  <c r="CP80" i="1"/>
  <c r="CB80" i="1"/>
  <c r="CN80" i="1"/>
  <c r="BV80" i="1"/>
  <c r="CL80" i="1"/>
  <c r="BH96" i="1"/>
  <c r="AH96" i="1"/>
  <c r="AZ90" i="1"/>
  <c r="Z90" i="1"/>
  <c r="BD93" i="1"/>
  <c r="AD93" i="1"/>
  <c r="AV87" i="1" l="1"/>
  <c r="V87" i="1"/>
  <c r="R84" i="1"/>
  <c r="AS85" i="1" s="1"/>
  <c r="CQ80" i="1"/>
  <c r="N81" i="1" s="1"/>
  <c r="I81" i="1" s="1"/>
  <c r="BI97" i="1"/>
  <c r="AI97" i="1"/>
  <c r="BA91" i="1"/>
  <c r="AA91" i="1"/>
  <c r="BE94" i="1"/>
  <c r="AE94" i="1"/>
  <c r="AO82" i="1" l="1"/>
  <c r="BJ82" i="1" s="1"/>
  <c r="BK82" i="1" s="1"/>
  <c r="BL82" i="1" s="1"/>
  <c r="K81" i="1"/>
  <c r="L81" i="1" s="1"/>
  <c r="AW88" i="1"/>
  <c r="W88" i="1"/>
  <c r="S85" i="1"/>
  <c r="O82" i="1"/>
  <c r="AJ81" i="1"/>
  <c r="BM81" i="1" s="1"/>
  <c r="BN81" i="1" s="1"/>
  <c r="BB92" i="1"/>
  <c r="AB92" i="1"/>
  <c r="BF95" i="1"/>
  <c r="AF95" i="1"/>
  <c r="BQ81" i="1" l="1"/>
  <c r="AX89" i="1"/>
  <c r="X89" i="1"/>
  <c r="AT86" i="1"/>
  <c r="T86" i="1"/>
  <c r="BT81" i="1"/>
  <c r="BY81" i="1" s="1"/>
  <c r="BO81" i="1"/>
  <c r="AP83" i="1"/>
  <c r="P83" i="1"/>
  <c r="BC93" i="1"/>
  <c r="AC93" i="1"/>
  <c r="BG96" i="1"/>
  <c r="AG96" i="1"/>
  <c r="CM81" i="1" l="1"/>
  <c r="BZ81" i="1"/>
  <c r="AY90" i="1"/>
  <c r="Y90" i="1"/>
  <c r="CA81" i="1"/>
  <c r="BX81" i="1"/>
  <c r="CC81" i="1"/>
  <c r="CD81" i="1"/>
  <c r="CB81" i="1"/>
  <c r="CG81" i="1"/>
  <c r="CH81" i="1"/>
  <c r="CJ81" i="1"/>
  <c r="BU81" i="1"/>
  <c r="CP81" i="1"/>
  <c r="BW81" i="1"/>
  <c r="CK81" i="1"/>
  <c r="CE81" i="1"/>
  <c r="CN81" i="1"/>
  <c r="CI81" i="1"/>
  <c r="BV81" i="1"/>
  <c r="CO81" i="1"/>
  <c r="CL81" i="1"/>
  <c r="CF81" i="1"/>
  <c r="AU87" i="1"/>
  <c r="U87" i="1"/>
  <c r="AQ84" i="1"/>
  <c r="Q84" i="1"/>
  <c r="BD94" i="1"/>
  <c r="AD94" i="1"/>
  <c r="BH97" i="1"/>
  <c r="AH97" i="1"/>
  <c r="AZ91" i="1" l="1"/>
  <c r="Z91" i="1"/>
  <c r="CQ81" i="1"/>
  <c r="N82" i="1" s="1"/>
  <c r="I82" i="1" s="1"/>
  <c r="AV88" i="1"/>
  <c r="V88" i="1"/>
  <c r="AR85" i="1"/>
  <c r="R85" i="1"/>
  <c r="BE95" i="1"/>
  <c r="AE95" i="1"/>
  <c r="BI98" i="1"/>
  <c r="AI98" i="1"/>
  <c r="AO83" i="1" l="1"/>
  <c r="BJ83" i="1" s="1"/>
  <c r="BK83" i="1" s="1"/>
  <c r="BL83" i="1" s="1"/>
  <c r="K82" i="1"/>
  <c r="L82" i="1" s="1"/>
  <c r="BA92" i="1"/>
  <c r="AA92" i="1"/>
  <c r="AJ82" i="1"/>
  <c r="BM82" i="1" s="1"/>
  <c r="O83" i="1"/>
  <c r="AP84" i="1" s="1"/>
  <c r="AW89" i="1"/>
  <c r="W89" i="1"/>
  <c r="AS86" i="1"/>
  <c r="S86" i="1"/>
  <c r="BF96" i="1"/>
  <c r="AF96" i="1"/>
  <c r="BQ82" i="1" l="1"/>
  <c r="BO82" i="1"/>
  <c r="BN82" i="1"/>
  <c r="AB93" i="1"/>
  <c r="BB93" i="1"/>
  <c r="BT82" i="1"/>
  <c r="CE82" i="1" s="1"/>
  <c r="P84" i="1"/>
  <c r="AQ85" i="1" s="1"/>
  <c r="AX90" i="1"/>
  <c r="X90" i="1"/>
  <c r="AT87" i="1"/>
  <c r="T87" i="1"/>
  <c r="BG97" i="1"/>
  <c r="AG97" i="1"/>
  <c r="Q85" i="1" l="1"/>
  <c r="AR86" i="1" s="1"/>
  <c r="BY82" i="1"/>
  <c r="CL82" i="1"/>
  <c r="CA82" i="1"/>
  <c r="CO82" i="1"/>
  <c r="CP82" i="1"/>
  <c r="BZ82" i="1"/>
  <c r="CB82" i="1"/>
  <c r="CJ82" i="1"/>
  <c r="BU82" i="1"/>
  <c r="CI82" i="1"/>
  <c r="CH82" i="1"/>
  <c r="CF82" i="1"/>
  <c r="CG82" i="1"/>
  <c r="CN82" i="1"/>
  <c r="CK82" i="1"/>
  <c r="BV82" i="1"/>
  <c r="CD82" i="1"/>
  <c r="CM82" i="1"/>
  <c r="BW82" i="1"/>
  <c r="CC82" i="1"/>
  <c r="BX82" i="1"/>
  <c r="BC94" i="1"/>
  <c r="AC94" i="1"/>
  <c r="AY91" i="1"/>
  <c r="Y91" i="1"/>
  <c r="AU88" i="1"/>
  <c r="U88" i="1"/>
  <c r="BH98" i="1"/>
  <c r="AH98" i="1"/>
  <c r="R86" i="1" l="1"/>
  <c r="AS87" i="1" s="1"/>
  <c r="CQ82" i="1"/>
  <c r="N83" i="1" s="1"/>
  <c r="I83" i="1" s="1"/>
  <c r="BD95" i="1"/>
  <c r="AD95" i="1"/>
  <c r="AZ92" i="1"/>
  <c r="Z92" i="1"/>
  <c r="AV89" i="1"/>
  <c r="V89" i="1"/>
  <c r="BI99" i="1"/>
  <c r="AI99" i="1"/>
  <c r="S87" i="1" l="1"/>
  <c r="AT88" i="1" s="1"/>
  <c r="AO84" i="1"/>
  <c r="BJ84" i="1" s="1"/>
  <c r="BK84" i="1" s="1"/>
  <c r="BL84" i="1" s="1"/>
  <c r="K83" i="1"/>
  <c r="L83" i="1" s="1"/>
  <c r="O84" i="1"/>
  <c r="AP85" i="1" s="1"/>
  <c r="AJ83" i="1"/>
  <c r="BM83" i="1" s="1"/>
  <c r="BN83" i="1" s="1"/>
  <c r="BE96" i="1"/>
  <c r="AE96" i="1"/>
  <c r="BA93" i="1"/>
  <c r="AA93" i="1"/>
  <c r="AW90" i="1"/>
  <c r="W90" i="1"/>
  <c r="T88" i="1" l="1"/>
  <c r="AU89" i="1" s="1"/>
  <c r="BQ83" i="1"/>
  <c r="P85" i="1"/>
  <c r="AQ86" i="1" s="1"/>
  <c r="BT83" i="1"/>
  <c r="BO83" i="1"/>
  <c r="BF97" i="1"/>
  <c r="AF97" i="1"/>
  <c r="BB94" i="1"/>
  <c r="AB94" i="1"/>
  <c r="AX91" i="1"/>
  <c r="X91" i="1"/>
  <c r="U89" i="1" l="1"/>
  <c r="AV90" i="1" s="1"/>
  <c r="Q86" i="1"/>
  <c r="BW83" i="1"/>
  <c r="CE83" i="1"/>
  <c r="CK83" i="1"/>
  <c r="CO83" i="1"/>
  <c r="CG83" i="1"/>
  <c r="BU83" i="1"/>
  <c r="CN83" i="1"/>
  <c r="BY83" i="1"/>
  <c r="CP83" i="1"/>
  <c r="CI83" i="1"/>
  <c r="CM83" i="1"/>
  <c r="CF83" i="1"/>
  <c r="CD83" i="1"/>
  <c r="CL83" i="1"/>
  <c r="CJ83" i="1"/>
  <c r="BV83" i="1"/>
  <c r="BZ83" i="1"/>
  <c r="CA83" i="1"/>
  <c r="CB83" i="1"/>
  <c r="BX83" i="1"/>
  <c r="CH83" i="1"/>
  <c r="CC83" i="1"/>
  <c r="BG98" i="1"/>
  <c r="AG98" i="1"/>
  <c r="BC95" i="1"/>
  <c r="AC95" i="1"/>
  <c r="AY92" i="1"/>
  <c r="Y92" i="1"/>
  <c r="V90" i="1" l="1"/>
  <c r="CQ83" i="1"/>
  <c r="N84" i="1" s="1"/>
  <c r="I84" i="1" s="1"/>
  <c r="AR87" i="1"/>
  <c r="R87" i="1"/>
  <c r="AH99" i="1"/>
  <c r="BH99" i="1"/>
  <c r="BD96" i="1"/>
  <c r="AD96" i="1"/>
  <c r="AZ93" i="1"/>
  <c r="Z93" i="1"/>
  <c r="W91" i="1" l="1"/>
  <c r="AW91" i="1"/>
  <c r="K84" i="1"/>
  <c r="L84" i="1" s="1"/>
  <c r="AS88" i="1"/>
  <c r="S88" i="1"/>
  <c r="AO85" i="1"/>
  <c r="BJ85" i="1" s="1"/>
  <c r="BK85" i="1" s="1"/>
  <c r="BL85" i="1" s="1"/>
  <c r="O85" i="1"/>
  <c r="AJ84" i="1"/>
  <c r="BM84" i="1" s="1"/>
  <c r="BN84" i="1" s="1"/>
  <c r="BI100" i="1"/>
  <c r="AI100" i="1"/>
  <c r="BE97" i="1"/>
  <c r="AE97" i="1"/>
  <c r="BA94" i="1"/>
  <c r="AA94" i="1"/>
  <c r="X92" i="1" l="1"/>
  <c r="AX92" i="1"/>
  <c r="BQ84" i="1"/>
  <c r="BT84" i="1"/>
  <c r="BO84" i="1"/>
  <c r="AT89" i="1"/>
  <c r="T89" i="1"/>
  <c r="AP86" i="1"/>
  <c r="P86" i="1"/>
  <c r="BF98" i="1"/>
  <c r="AF98" i="1"/>
  <c r="BB95" i="1"/>
  <c r="AB95" i="1"/>
  <c r="AY93" i="1" l="1"/>
  <c r="Y93" i="1"/>
  <c r="AQ87" i="1"/>
  <c r="Q87" i="1"/>
  <c r="AU90" i="1"/>
  <c r="U90" i="1"/>
  <c r="CP84" i="1"/>
  <c r="CO84" i="1"/>
  <c r="BY84" i="1"/>
  <c r="CC84" i="1"/>
  <c r="CB84" i="1"/>
  <c r="BX84" i="1"/>
  <c r="BV84" i="1"/>
  <c r="CD84" i="1"/>
  <c r="CN84" i="1"/>
  <c r="BW84" i="1"/>
  <c r="CI84" i="1"/>
  <c r="CF84" i="1"/>
  <c r="BU84" i="1"/>
  <c r="CK84" i="1"/>
  <c r="BZ84" i="1"/>
  <c r="CL84" i="1"/>
  <c r="CM84" i="1"/>
  <c r="CH84" i="1"/>
  <c r="CG84" i="1"/>
  <c r="CA84" i="1"/>
  <c r="CJ84" i="1"/>
  <c r="CE84" i="1"/>
  <c r="BG99" i="1"/>
  <c r="AG99" i="1"/>
  <c r="BC96" i="1"/>
  <c r="AC96" i="1"/>
  <c r="AZ94" i="1" l="1"/>
  <c r="Z94" i="1"/>
  <c r="AV91" i="1"/>
  <c r="V91" i="1"/>
  <c r="AR88" i="1"/>
  <c r="R88" i="1"/>
  <c r="CQ84" i="1"/>
  <c r="N85" i="1" s="1"/>
  <c r="I85" i="1" s="1"/>
  <c r="BH100" i="1"/>
  <c r="AH100" i="1"/>
  <c r="BD97" i="1"/>
  <c r="AD97" i="1"/>
  <c r="BA95" i="1" l="1"/>
  <c r="AA95" i="1"/>
  <c r="K85" i="1"/>
  <c r="L85" i="1" s="1"/>
  <c r="AS89" i="1"/>
  <c r="S89" i="1"/>
  <c r="AW92" i="1"/>
  <c r="W92" i="1"/>
  <c r="AO86" i="1"/>
  <c r="BJ86" i="1" s="1"/>
  <c r="BK86" i="1" s="1"/>
  <c r="BL86" i="1" s="1"/>
  <c r="O86" i="1"/>
  <c r="AJ85" i="1"/>
  <c r="BM85" i="1" s="1"/>
  <c r="BN85" i="1" s="1"/>
  <c r="BI101" i="1"/>
  <c r="AI101" i="1"/>
  <c r="BE98" i="1"/>
  <c r="AE98" i="1"/>
  <c r="BB96" i="1" l="1"/>
  <c r="AB96" i="1"/>
  <c r="BQ85" i="1"/>
  <c r="AX93" i="1"/>
  <c r="X93" i="1"/>
  <c r="BO85" i="1"/>
  <c r="AP87" i="1"/>
  <c r="P87" i="1"/>
  <c r="AT90" i="1"/>
  <c r="T90" i="1"/>
  <c r="BT85" i="1"/>
  <c r="BF99" i="1"/>
  <c r="AF99" i="1"/>
  <c r="BC97" i="1" l="1"/>
  <c r="AC97" i="1"/>
  <c r="CM85" i="1"/>
  <c r="BV85" i="1"/>
  <c r="CI85" i="1"/>
  <c r="CE85" i="1"/>
  <c r="CC85" i="1"/>
  <c r="CG85" i="1"/>
  <c r="CK85" i="1"/>
  <c r="CD85" i="1"/>
  <c r="CJ85" i="1"/>
  <c r="CF85" i="1"/>
  <c r="CP85" i="1"/>
  <c r="BX85" i="1"/>
  <c r="BZ85" i="1"/>
  <c r="CN85" i="1"/>
  <c r="CH85" i="1"/>
  <c r="CA85" i="1"/>
  <c r="CO85" i="1"/>
  <c r="BW85" i="1"/>
  <c r="BU85" i="1"/>
  <c r="BY85" i="1"/>
  <c r="CL85" i="1"/>
  <c r="CB85" i="1"/>
  <c r="AU91" i="1"/>
  <c r="U91" i="1"/>
  <c r="AQ88" i="1"/>
  <c r="Q88" i="1"/>
  <c r="AY94" i="1"/>
  <c r="Y94" i="1"/>
  <c r="BG100" i="1"/>
  <c r="AG100" i="1"/>
  <c r="BD98" i="1" l="1"/>
  <c r="AD98" i="1"/>
  <c r="AZ95" i="1"/>
  <c r="Z95" i="1"/>
  <c r="AV92" i="1"/>
  <c r="V92" i="1"/>
  <c r="CQ85" i="1"/>
  <c r="N86" i="1" s="1"/>
  <c r="I86" i="1" s="1"/>
  <c r="AR89" i="1"/>
  <c r="R89" i="1"/>
  <c r="BH101" i="1"/>
  <c r="AH101" i="1"/>
  <c r="BE99" i="1" l="1"/>
  <c r="AE99" i="1"/>
  <c r="K86" i="1"/>
  <c r="L86" i="1" s="1"/>
  <c r="AW93" i="1"/>
  <c r="W93" i="1"/>
  <c r="BA96" i="1"/>
  <c r="AA96" i="1"/>
  <c r="AS90" i="1"/>
  <c r="S90" i="1"/>
  <c r="AO87" i="1"/>
  <c r="BJ87" i="1" s="1"/>
  <c r="BK87" i="1" s="1"/>
  <c r="BL87" i="1" s="1"/>
  <c r="AJ86" i="1"/>
  <c r="BM86" i="1" s="1"/>
  <c r="BN86" i="1" s="1"/>
  <c r="O87" i="1"/>
  <c r="BI102" i="1"/>
  <c r="AI102" i="1"/>
  <c r="AF100" i="1" l="1"/>
  <c r="BF100" i="1"/>
  <c r="BQ86" i="1"/>
  <c r="BO86" i="1"/>
  <c r="BB97" i="1"/>
  <c r="AB97" i="1"/>
  <c r="AP88" i="1"/>
  <c r="P88" i="1"/>
  <c r="AT91" i="1"/>
  <c r="T91" i="1"/>
  <c r="AX94" i="1"/>
  <c r="X94" i="1"/>
  <c r="BT86" i="1"/>
  <c r="BG101" i="1" l="1"/>
  <c r="AG101" i="1"/>
  <c r="CO86" i="1"/>
  <c r="CM86" i="1"/>
  <c r="CA86" i="1"/>
  <c r="CG86" i="1"/>
  <c r="CB86" i="1"/>
  <c r="CK86" i="1"/>
  <c r="CE86" i="1"/>
  <c r="CP86" i="1"/>
  <c r="CI86" i="1"/>
  <c r="BX86" i="1"/>
  <c r="BV86" i="1"/>
  <c r="BZ86" i="1"/>
  <c r="BU86" i="1"/>
  <c r="CH86" i="1"/>
  <c r="CC86" i="1"/>
  <c r="CL86" i="1"/>
  <c r="CJ86" i="1"/>
  <c r="CN86" i="1"/>
  <c r="CD86" i="1"/>
  <c r="BW86" i="1"/>
  <c r="BY86" i="1"/>
  <c r="CF86" i="1"/>
  <c r="BC98" i="1"/>
  <c r="AC98" i="1"/>
  <c r="AU92" i="1"/>
  <c r="U92" i="1"/>
  <c r="AY95" i="1"/>
  <c r="Y95" i="1"/>
  <c r="AQ89" i="1"/>
  <c r="Q89" i="1"/>
  <c r="BH102" i="1" l="1"/>
  <c r="AH102" i="1"/>
  <c r="AZ96" i="1"/>
  <c r="Z96" i="1"/>
  <c r="AR90" i="1"/>
  <c r="R90" i="1"/>
  <c r="AV93" i="1"/>
  <c r="V93" i="1"/>
  <c r="BD99" i="1"/>
  <c r="AD99" i="1"/>
  <c r="CQ86" i="1"/>
  <c r="N87" i="1" s="1"/>
  <c r="I87" i="1" s="1"/>
  <c r="BI103" i="1" l="1"/>
  <c r="AI103" i="1"/>
  <c r="K87" i="1"/>
  <c r="L87" i="1" s="1"/>
  <c r="BE100" i="1"/>
  <c r="AE100" i="1"/>
  <c r="AO88" i="1"/>
  <c r="BJ88" i="1" s="1"/>
  <c r="BK88" i="1" s="1"/>
  <c r="BL88" i="1" s="1"/>
  <c r="O88" i="1"/>
  <c r="AJ87" i="1"/>
  <c r="BM87" i="1" s="1"/>
  <c r="BN87" i="1" s="1"/>
  <c r="AS91" i="1"/>
  <c r="S91" i="1"/>
  <c r="AW94" i="1"/>
  <c r="W94" i="1"/>
  <c r="BA97" i="1"/>
  <c r="AA97" i="1"/>
  <c r="BQ87" i="1" l="1"/>
  <c r="BO87" i="1"/>
  <c r="BB98" i="1"/>
  <c r="AB98" i="1"/>
  <c r="AT92" i="1"/>
  <c r="T92" i="1"/>
  <c r="AP89" i="1"/>
  <c r="P89" i="1"/>
  <c r="AX95" i="1"/>
  <c r="X95" i="1"/>
  <c r="BT87" i="1"/>
  <c r="BF101" i="1"/>
  <c r="AF101" i="1"/>
  <c r="BC99" i="1" l="1"/>
  <c r="AC99" i="1"/>
  <c r="CN87" i="1"/>
  <c r="BU87" i="1"/>
  <c r="BV87" i="1"/>
  <c r="CO87" i="1"/>
  <c r="CD87" i="1"/>
  <c r="CG87" i="1"/>
  <c r="CA87" i="1"/>
  <c r="CJ87" i="1"/>
  <c r="CE87" i="1"/>
  <c r="BY87" i="1"/>
  <c r="CM87" i="1"/>
  <c r="CH87" i="1"/>
  <c r="CC87" i="1"/>
  <c r="BX87" i="1"/>
  <c r="CI87" i="1"/>
  <c r="BZ87" i="1"/>
  <c r="CK87" i="1"/>
  <c r="CF87" i="1"/>
  <c r="CL87" i="1"/>
  <c r="CP87" i="1"/>
  <c r="BW87" i="1"/>
  <c r="CB87" i="1"/>
  <c r="AQ90" i="1"/>
  <c r="Q90" i="1"/>
  <c r="BG102" i="1"/>
  <c r="AG102" i="1"/>
  <c r="AY96" i="1"/>
  <c r="Y96" i="1"/>
  <c r="AU93" i="1"/>
  <c r="U93" i="1"/>
  <c r="AV94" i="1" l="1"/>
  <c r="V94" i="1"/>
  <c r="CQ87" i="1"/>
  <c r="N88" i="1" s="1"/>
  <c r="I88" i="1" s="1"/>
  <c r="BH103" i="1"/>
  <c r="AH103" i="1"/>
  <c r="AZ97" i="1"/>
  <c r="Z97" i="1"/>
  <c r="AR91" i="1"/>
  <c r="R91" i="1"/>
  <c r="BD100" i="1"/>
  <c r="AD100" i="1"/>
  <c r="K88" i="1" l="1"/>
  <c r="L88" i="1" s="1"/>
  <c r="AO89" i="1"/>
  <c r="BJ89" i="1" s="1"/>
  <c r="BK89" i="1" s="1"/>
  <c r="BL89" i="1" s="1"/>
  <c r="AJ88" i="1"/>
  <c r="BM88" i="1" s="1"/>
  <c r="BN88" i="1" s="1"/>
  <c r="O89" i="1"/>
  <c r="BE101" i="1"/>
  <c r="AE101" i="1"/>
  <c r="BA98" i="1"/>
  <c r="AA98" i="1"/>
  <c r="AW95" i="1"/>
  <c r="W95" i="1"/>
  <c r="AS92" i="1"/>
  <c r="S92" i="1"/>
  <c r="BI104" i="1"/>
  <c r="AI104" i="1"/>
  <c r="BQ88" i="1" l="1"/>
  <c r="AT93" i="1"/>
  <c r="T93" i="1"/>
  <c r="BB99" i="1"/>
  <c r="AB99" i="1"/>
  <c r="AP90" i="1"/>
  <c r="P90" i="1"/>
  <c r="BO88" i="1"/>
  <c r="AX96" i="1"/>
  <c r="X96" i="1"/>
  <c r="BF102" i="1"/>
  <c r="AF102" i="1"/>
  <c r="BT88" i="1"/>
  <c r="BC100" i="1" l="1"/>
  <c r="AC100" i="1"/>
  <c r="BG103" i="1"/>
  <c r="AG103" i="1"/>
  <c r="AY97" i="1"/>
  <c r="Y97" i="1"/>
  <c r="AQ91" i="1"/>
  <c r="Q91" i="1"/>
  <c r="U94" i="1"/>
  <c r="AU94" i="1"/>
  <c r="CI88" i="1"/>
  <c r="CC88" i="1"/>
  <c r="BZ88" i="1"/>
  <c r="CO88" i="1"/>
  <c r="CA88" i="1"/>
  <c r="CH88" i="1"/>
  <c r="BU88" i="1"/>
  <c r="BY88" i="1"/>
  <c r="BW88" i="1"/>
  <c r="CL88" i="1"/>
  <c r="CN88" i="1"/>
  <c r="BV88" i="1"/>
  <c r="CP88" i="1"/>
  <c r="CK88" i="1"/>
  <c r="CJ88" i="1"/>
  <c r="BX88" i="1"/>
  <c r="CM88" i="1"/>
  <c r="CE88" i="1"/>
  <c r="CG88" i="1"/>
  <c r="CF88" i="1"/>
  <c r="CB88" i="1"/>
  <c r="CD88" i="1"/>
  <c r="AR92" i="1" l="1"/>
  <c r="R92" i="1"/>
  <c r="BH104" i="1"/>
  <c r="AH104" i="1"/>
  <c r="AZ98" i="1"/>
  <c r="Z98" i="1"/>
  <c r="BD101" i="1"/>
  <c r="AD101" i="1"/>
  <c r="CQ88" i="1"/>
  <c r="N89" i="1" s="1"/>
  <c r="I89" i="1" s="1"/>
  <c r="AV95" i="1"/>
  <c r="V95" i="1"/>
  <c r="K89" i="1" l="1"/>
  <c r="L89" i="1" s="1"/>
  <c r="BI105" i="1"/>
  <c r="AI105" i="1"/>
  <c r="BA99" i="1"/>
  <c r="AA99" i="1"/>
  <c r="AS93" i="1"/>
  <c r="S93" i="1"/>
  <c r="BE102" i="1"/>
  <c r="AE102" i="1"/>
  <c r="AW96" i="1"/>
  <c r="W96" i="1"/>
  <c r="AO90" i="1"/>
  <c r="BJ90" i="1" s="1"/>
  <c r="BK90" i="1" s="1"/>
  <c r="BL90" i="1" s="1"/>
  <c r="AJ89" i="1"/>
  <c r="BM89" i="1" s="1"/>
  <c r="BN89" i="1" s="1"/>
  <c r="O90" i="1"/>
  <c r="BQ89" i="1" l="1"/>
  <c r="BF103" i="1"/>
  <c r="AF103" i="1"/>
  <c r="BB100" i="1"/>
  <c r="AB100" i="1"/>
  <c r="BT89" i="1"/>
  <c r="AX97" i="1"/>
  <c r="X97" i="1"/>
  <c r="AT94" i="1"/>
  <c r="T94" i="1"/>
  <c r="BO89" i="1"/>
  <c r="AP91" i="1"/>
  <c r="P91" i="1"/>
  <c r="AY98" i="1" l="1"/>
  <c r="Y98" i="1"/>
  <c r="AU95" i="1"/>
  <c r="U95" i="1"/>
  <c r="BG104" i="1"/>
  <c r="AG104" i="1"/>
  <c r="BC101" i="1"/>
  <c r="AC101" i="1"/>
  <c r="AQ92" i="1"/>
  <c r="Q92" i="1"/>
  <c r="CP89" i="1"/>
  <c r="BX89" i="1"/>
  <c r="CO89" i="1"/>
  <c r="BV89" i="1"/>
  <c r="CD89" i="1"/>
  <c r="BZ89" i="1"/>
  <c r="CI89" i="1"/>
  <c r="CF89" i="1"/>
  <c r="CH89" i="1"/>
  <c r="CA89" i="1"/>
  <c r="CM89" i="1"/>
  <c r="BY89" i="1"/>
  <c r="CE89" i="1"/>
  <c r="CN89" i="1"/>
  <c r="BW89" i="1"/>
  <c r="CJ89" i="1"/>
  <c r="CK89" i="1"/>
  <c r="CG89" i="1"/>
  <c r="CL89" i="1"/>
  <c r="BU89" i="1"/>
  <c r="CC89" i="1"/>
  <c r="CB89" i="1"/>
  <c r="BD102" i="1" l="1"/>
  <c r="AD102" i="1"/>
  <c r="AV96" i="1"/>
  <c r="V96" i="1"/>
  <c r="CQ89" i="1"/>
  <c r="N90" i="1" s="1"/>
  <c r="I90" i="1" s="1"/>
  <c r="AR93" i="1"/>
  <c r="R93" i="1"/>
  <c r="BH105" i="1"/>
  <c r="AH105" i="1"/>
  <c r="AZ99" i="1"/>
  <c r="Z99" i="1"/>
  <c r="K90" i="1" l="1"/>
  <c r="L90" i="1" s="1"/>
  <c r="AW97" i="1"/>
  <c r="W97" i="1"/>
  <c r="AA100" i="1"/>
  <c r="BA100" i="1"/>
  <c r="AS94" i="1"/>
  <c r="S94" i="1"/>
  <c r="BE103" i="1"/>
  <c r="AE103" i="1"/>
  <c r="BI106" i="1"/>
  <c r="AI106" i="1"/>
  <c r="AO91" i="1"/>
  <c r="BJ91" i="1" s="1"/>
  <c r="BK91" i="1" s="1"/>
  <c r="BL91" i="1" s="1"/>
  <c r="AJ90" i="1"/>
  <c r="BM90" i="1" s="1"/>
  <c r="BN90" i="1" s="1"/>
  <c r="O91" i="1"/>
  <c r="BQ90" i="1" l="1"/>
  <c r="BT90" i="1"/>
  <c r="BF104" i="1"/>
  <c r="AF104" i="1"/>
  <c r="BB101" i="1"/>
  <c r="AB101" i="1"/>
  <c r="AP92" i="1"/>
  <c r="P92" i="1"/>
  <c r="AT95" i="1"/>
  <c r="T95" i="1"/>
  <c r="AX98" i="1"/>
  <c r="X98" i="1"/>
  <c r="BO90" i="1"/>
  <c r="BG105" i="1" l="1"/>
  <c r="AG105" i="1"/>
  <c r="AQ93" i="1"/>
  <c r="Q93" i="1"/>
  <c r="AU96" i="1"/>
  <c r="U96" i="1"/>
  <c r="AC102" i="1"/>
  <c r="BC102" i="1"/>
  <c r="CO90" i="1"/>
  <c r="CE90" i="1"/>
  <c r="BX90" i="1"/>
  <c r="CH90" i="1"/>
  <c r="CA90" i="1"/>
  <c r="BV90" i="1"/>
  <c r="CK90" i="1"/>
  <c r="BZ90" i="1"/>
  <c r="CC90" i="1"/>
  <c r="CG90" i="1"/>
  <c r="CN90" i="1"/>
  <c r="BY90" i="1"/>
  <c r="BU90" i="1"/>
  <c r="CD90" i="1"/>
  <c r="CP90" i="1"/>
  <c r="CL90" i="1"/>
  <c r="CM90" i="1"/>
  <c r="BW90" i="1"/>
  <c r="CF90" i="1"/>
  <c r="CJ90" i="1"/>
  <c r="CB90" i="1"/>
  <c r="CI90" i="1"/>
  <c r="Y99" i="1"/>
  <c r="AY99" i="1"/>
  <c r="CQ90" i="1" l="1"/>
  <c r="N91" i="1" s="1"/>
  <c r="I91" i="1" s="1"/>
  <c r="AR94" i="1"/>
  <c r="R94" i="1"/>
  <c r="AZ100" i="1"/>
  <c r="Z100" i="1"/>
  <c r="BD103" i="1"/>
  <c r="AD103" i="1"/>
  <c r="AV97" i="1"/>
  <c r="V97" i="1"/>
  <c r="BH106" i="1"/>
  <c r="AH106" i="1"/>
  <c r="O92" i="1" l="1"/>
  <c r="AP93" i="1" s="1"/>
  <c r="AJ91" i="1"/>
  <c r="BM91" i="1" s="1"/>
  <c r="AO92" i="1"/>
  <c r="BJ92" i="1" s="1"/>
  <c r="BK92" i="1" s="1"/>
  <c r="BL92" i="1" s="1"/>
  <c r="K91" i="1"/>
  <c r="L91" i="1" s="1"/>
  <c r="BI107" i="1"/>
  <c r="AI107" i="1"/>
  <c r="BA101" i="1"/>
  <c r="AA101" i="1"/>
  <c r="AW98" i="1"/>
  <c r="W98" i="1"/>
  <c r="AE104" i="1"/>
  <c r="BE104" i="1"/>
  <c r="AS95" i="1"/>
  <c r="S95" i="1"/>
  <c r="BQ91" i="1" l="1"/>
  <c r="BO91" i="1"/>
  <c r="BN91" i="1"/>
  <c r="P93" i="1"/>
  <c r="AQ94" i="1" s="1"/>
  <c r="BT91" i="1"/>
  <c r="CP91" i="1" s="1"/>
  <c r="BF105" i="1"/>
  <c r="AF105" i="1"/>
  <c r="BB102" i="1"/>
  <c r="AB102" i="1"/>
  <c r="AT96" i="1"/>
  <c r="T96" i="1"/>
  <c r="AX99" i="1"/>
  <c r="X99" i="1"/>
  <c r="Q94" i="1" l="1"/>
  <c r="AR95" i="1" s="1"/>
  <c r="CC91" i="1"/>
  <c r="CG91" i="1"/>
  <c r="CL91" i="1"/>
  <c r="BY91" i="1"/>
  <c r="CH91" i="1"/>
  <c r="CJ91" i="1"/>
  <c r="BU91" i="1"/>
  <c r="CM91" i="1"/>
  <c r="BV91" i="1"/>
  <c r="CD91" i="1"/>
  <c r="CF91" i="1"/>
  <c r="CI91" i="1"/>
  <c r="CB91" i="1"/>
  <c r="CN91" i="1"/>
  <c r="BZ91" i="1"/>
  <c r="CE91" i="1"/>
  <c r="BX91" i="1"/>
  <c r="BW91" i="1"/>
  <c r="CO91" i="1"/>
  <c r="CA91" i="1"/>
  <c r="CK91" i="1"/>
  <c r="BC103" i="1"/>
  <c r="AC103" i="1"/>
  <c r="AY100" i="1"/>
  <c r="Y100" i="1"/>
  <c r="AU97" i="1"/>
  <c r="U97" i="1"/>
  <c r="BG106" i="1"/>
  <c r="AG106" i="1"/>
  <c r="R95" i="1" l="1"/>
  <c r="S96" i="1" s="1"/>
  <c r="CQ91" i="1"/>
  <c r="N92" i="1" s="1"/>
  <c r="I92" i="1" s="1"/>
  <c r="AZ101" i="1"/>
  <c r="Z101" i="1"/>
  <c r="AH107" i="1"/>
  <c r="BH107" i="1"/>
  <c r="AV98" i="1"/>
  <c r="V98" i="1"/>
  <c r="BD104" i="1"/>
  <c r="AD104" i="1"/>
  <c r="AS96" i="1" l="1"/>
  <c r="K92" i="1"/>
  <c r="L92" i="1" s="1"/>
  <c r="AO93" i="1"/>
  <c r="BJ93" i="1" s="1"/>
  <c r="BK93" i="1" s="1"/>
  <c r="BL93" i="1" s="1"/>
  <c r="AJ92" i="1"/>
  <c r="BM92" i="1" s="1"/>
  <c r="O93" i="1"/>
  <c r="P94" i="1" s="1"/>
  <c r="AQ95" i="1" s="1"/>
  <c r="AT97" i="1"/>
  <c r="T97" i="1"/>
  <c r="BI108" i="1"/>
  <c r="AI108" i="1"/>
  <c r="BE105" i="1"/>
  <c r="AE105" i="1"/>
  <c r="AW99" i="1"/>
  <c r="W99" i="1"/>
  <c r="BA102" i="1"/>
  <c r="AA102" i="1"/>
  <c r="BQ92" i="1" l="1"/>
  <c r="BO92" i="1"/>
  <c r="BN92" i="1"/>
  <c r="BT92" i="1"/>
  <c r="CP92" i="1" s="1"/>
  <c r="Q95" i="1"/>
  <c r="R96" i="1" s="1"/>
  <c r="AP94" i="1"/>
  <c r="AU98" i="1"/>
  <c r="U98" i="1"/>
  <c r="BB103" i="1"/>
  <c r="AB103" i="1"/>
  <c r="BF106" i="1"/>
  <c r="AF106" i="1"/>
  <c r="AX100" i="1"/>
  <c r="X100" i="1"/>
  <c r="CO92" i="1" l="1"/>
  <c r="AR96" i="1"/>
  <c r="BZ92" i="1"/>
  <c r="BX92" i="1"/>
  <c r="CB92" i="1"/>
  <c r="CN92" i="1"/>
  <c r="CG92" i="1"/>
  <c r="CC92" i="1"/>
  <c r="BY92" i="1"/>
  <c r="CH92" i="1"/>
  <c r="CA92" i="1"/>
  <c r="CD92" i="1"/>
  <c r="CL92" i="1"/>
  <c r="BW92" i="1"/>
  <c r="BU92" i="1"/>
  <c r="CE92" i="1"/>
  <c r="CM92" i="1"/>
  <c r="CJ92" i="1"/>
  <c r="BV92" i="1"/>
  <c r="CF92" i="1"/>
  <c r="CI92" i="1"/>
  <c r="CK92" i="1"/>
  <c r="AV99" i="1"/>
  <c r="V99" i="1"/>
  <c r="AG107" i="1"/>
  <c r="BG107" i="1"/>
  <c r="AY101" i="1"/>
  <c r="Y101" i="1"/>
  <c r="BC104" i="1"/>
  <c r="AC104" i="1"/>
  <c r="AS97" i="1"/>
  <c r="S97" i="1"/>
  <c r="CQ92" i="1" l="1"/>
  <c r="N93" i="1" s="1"/>
  <c r="I93" i="1" s="1"/>
  <c r="AW100" i="1"/>
  <c r="W100" i="1"/>
  <c r="BD105" i="1"/>
  <c r="AD105" i="1"/>
  <c r="AZ102" i="1"/>
  <c r="Z102" i="1"/>
  <c r="BH108" i="1"/>
  <c r="AH108" i="1"/>
  <c r="AT98" i="1"/>
  <c r="T98" i="1"/>
  <c r="AO94" i="1" l="1"/>
  <c r="BJ94" i="1" s="1"/>
  <c r="BK94" i="1" s="1"/>
  <c r="BL94" i="1" s="1"/>
  <c r="O94" i="1"/>
  <c r="P95" i="1" s="1"/>
  <c r="Q96" i="1" s="1"/>
  <c r="K93" i="1"/>
  <c r="L93" i="1" s="1"/>
  <c r="AJ93" i="1"/>
  <c r="BM93" i="1" s="1"/>
  <c r="AX101" i="1"/>
  <c r="X101" i="1"/>
  <c r="BA103" i="1"/>
  <c r="AA103" i="1"/>
  <c r="BI109" i="1"/>
  <c r="AI109" i="1"/>
  <c r="BE106" i="1"/>
  <c r="AE106" i="1"/>
  <c r="AU99" i="1"/>
  <c r="U99" i="1"/>
  <c r="AQ96" i="1" l="1"/>
  <c r="BQ93" i="1"/>
  <c r="BO93" i="1"/>
  <c r="BN93" i="1"/>
  <c r="AP95" i="1"/>
  <c r="BT93" i="1"/>
  <c r="CN93" i="1" s="1"/>
  <c r="AY102" i="1"/>
  <c r="Y102" i="1"/>
  <c r="BF107" i="1"/>
  <c r="AF107" i="1"/>
  <c r="BB104" i="1"/>
  <c r="AB104" i="1"/>
  <c r="AV100" i="1"/>
  <c r="V100" i="1"/>
  <c r="AR97" i="1"/>
  <c r="R97" i="1"/>
  <c r="BY93" i="1" l="1"/>
  <c r="BW93" i="1"/>
  <c r="BV93" i="1"/>
  <c r="CL93" i="1"/>
  <c r="CB93" i="1"/>
  <c r="CP93" i="1"/>
  <c r="CG93" i="1"/>
  <c r="BZ93" i="1"/>
  <c r="CH93" i="1"/>
  <c r="CD93" i="1"/>
  <c r="BX93" i="1"/>
  <c r="CO93" i="1"/>
  <c r="CC93" i="1"/>
  <c r="CI93" i="1"/>
  <c r="BU93" i="1"/>
  <c r="CA93" i="1"/>
  <c r="CM93" i="1"/>
  <c r="CJ93" i="1"/>
  <c r="CE93" i="1"/>
  <c r="CK93" i="1"/>
  <c r="CF93" i="1"/>
  <c r="AZ103" i="1"/>
  <c r="Z103" i="1"/>
  <c r="BC105" i="1"/>
  <c r="AC105" i="1"/>
  <c r="BG108" i="1"/>
  <c r="AG108" i="1"/>
  <c r="AW101" i="1"/>
  <c r="W101" i="1"/>
  <c r="AS98" i="1"/>
  <c r="S98" i="1"/>
  <c r="CQ93" i="1" l="1"/>
  <c r="N94" i="1" s="1"/>
  <c r="I94" i="1" s="1"/>
  <c r="BA104" i="1"/>
  <c r="AA104" i="1"/>
  <c r="BD106" i="1"/>
  <c r="AD106" i="1"/>
  <c r="BH109" i="1"/>
  <c r="AH109" i="1"/>
  <c r="AT99" i="1"/>
  <c r="T99" i="1"/>
  <c r="AX102" i="1"/>
  <c r="X102" i="1"/>
  <c r="K94" i="1" l="1"/>
  <c r="L94" i="1" s="1"/>
  <c r="AJ94" i="1"/>
  <c r="BM94" i="1" s="1"/>
  <c r="O95" i="1"/>
  <c r="AP96" i="1" s="1"/>
  <c r="AO95" i="1"/>
  <c r="BJ95" i="1" s="1"/>
  <c r="BK95" i="1" s="1"/>
  <c r="BL95" i="1" s="1"/>
  <c r="BB105" i="1"/>
  <c r="AB105" i="1"/>
  <c r="BI110" i="1"/>
  <c r="AI110" i="1"/>
  <c r="BE107" i="1"/>
  <c r="AE107" i="1"/>
  <c r="AU100" i="1"/>
  <c r="U100" i="1"/>
  <c r="AY103" i="1"/>
  <c r="Y103" i="1"/>
  <c r="BQ94" i="1" l="1"/>
  <c r="BO94" i="1"/>
  <c r="BN94" i="1"/>
  <c r="BT94" i="1"/>
  <c r="BW94" i="1" s="1"/>
  <c r="P96" i="1"/>
  <c r="BC106" i="1"/>
  <c r="AC106" i="1"/>
  <c r="BF108" i="1"/>
  <c r="AF108" i="1"/>
  <c r="AZ104" i="1"/>
  <c r="Z104" i="1"/>
  <c r="AV101" i="1"/>
  <c r="V101" i="1"/>
  <c r="CF94" i="1" l="1"/>
  <c r="CO94" i="1"/>
  <c r="CM94" i="1"/>
  <c r="BZ94" i="1"/>
  <c r="CN94" i="1"/>
  <c r="CJ94" i="1"/>
  <c r="CI94" i="1"/>
  <c r="BY94" i="1"/>
  <c r="CP94" i="1"/>
  <c r="CL94" i="1"/>
  <c r="CB94" i="1"/>
  <c r="CC94" i="1"/>
  <c r="BX94" i="1"/>
  <c r="CD94" i="1"/>
  <c r="CH94" i="1"/>
  <c r="CK94" i="1"/>
  <c r="CE94" i="1"/>
  <c r="CG94" i="1"/>
  <c r="CA94" i="1"/>
  <c r="BU94" i="1"/>
  <c r="BV94" i="1"/>
  <c r="AQ97" i="1"/>
  <c r="Q97" i="1"/>
  <c r="BD107" i="1"/>
  <c r="AD107" i="1"/>
  <c r="BG109" i="1"/>
  <c r="AG109" i="1"/>
  <c r="AW102" i="1"/>
  <c r="W102" i="1"/>
  <c r="BA105" i="1"/>
  <c r="AA105" i="1"/>
  <c r="CQ94" i="1" l="1"/>
  <c r="N95" i="1" s="1"/>
  <c r="I95" i="1" s="1"/>
  <c r="AR98" i="1"/>
  <c r="R98" i="1"/>
  <c r="BE108" i="1"/>
  <c r="AE108" i="1"/>
  <c r="BH110" i="1"/>
  <c r="AH110" i="1"/>
  <c r="BB106" i="1"/>
  <c r="AB106" i="1"/>
  <c r="AX103" i="1"/>
  <c r="X103" i="1"/>
  <c r="K95" i="1" l="1"/>
  <c r="L95" i="1" s="1"/>
  <c r="AO96" i="1"/>
  <c r="BJ96" i="1" s="1"/>
  <c r="BK96" i="1" s="1"/>
  <c r="BL96" i="1" s="1"/>
  <c r="O96" i="1"/>
  <c r="AP97" i="1" s="1"/>
  <c r="AJ95" i="1"/>
  <c r="BM95" i="1" s="1"/>
  <c r="BN95" i="1" s="1"/>
  <c r="AS99" i="1"/>
  <c r="S99" i="1"/>
  <c r="BF109" i="1"/>
  <c r="AF109" i="1"/>
  <c r="BI111" i="1"/>
  <c r="AI111" i="1"/>
  <c r="AY104" i="1"/>
  <c r="Y104" i="1"/>
  <c r="BC107" i="1"/>
  <c r="AC107" i="1"/>
  <c r="BT95" i="1" l="1"/>
  <c r="CJ95" i="1" s="1"/>
  <c r="BO95" i="1"/>
  <c r="P97" i="1"/>
  <c r="AQ98" i="1" s="1"/>
  <c r="BQ95" i="1"/>
  <c r="AT100" i="1"/>
  <c r="T100" i="1"/>
  <c r="BG110" i="1"/>
  <c r="AG110" i="1"/>
  <c r="BD108" i="1"/>
  <c r="AD108" i="1"/>
  <c r="AZ105" i="1"/>
  <c r="Z105" i="1"/>
  <c r="CK95" i="1" l="1"/>
  <c r="CE95" i="1"/>
  <c r="CP95" i="1"/>
  <c r="BZ95" i="1"/>
  <c r="CC95" i="1"/>
  <c r="CB95" i="1"/>
  <c r="CA95" i="1"/>
  <c r="CO95" i="1"/>
  <c r="CI95" i="1"/>
  <c r="BY95" i="1"/>
  <c r="CD95" i="1"/>
  <c r="CM95" i="1"/>
  <c r="CH95" i="1"/>
  <c r="BX95" i="1"/>
  <c r="CL95" i="1"/>
  <c r="BU95" i="1"/>
  <c r="BW95" i="1"/>
  <c r="CG95" i="1"/>
  <c r="CN95" i="1"/>
  <c r="BV95" i="1"/>
  <c r="CF95" i="1"/>
  <c r="Q98" i="1"/>
  <c r="AR99" i="1" s="1"/>
  <c r="AU101" i="1"/>
  <c r="U101" i="1"/>
  <c r="BH111" i="1"/>
  <c r="AH111" i="1"/>
  <c r="BA106" i="1"/>
  <c r="AA106" i="1"/>
  <c r="BE109" i="1"/>
  <c r="AE109" i="1"/>
  <c r="CQ95" i="1" l="1"/>
  <c r="N96" i="1" s="1"/>
  <c r="I96" i="1" s="1"/>
  <c r="R99" i="1"/>
  <c r="AV102" i="1"/>
  <c r="V102" i="1"/>
  <c r="BI112" i="1"/>
  <c r="AI112" i="1"/>
  <c r="BB107" i="1"/>
  <c r="AB107" i="1"/>
  <c r="BF110" i="1"/>
  <c r="AF110" i="1"/>
  <c r="O97" i="1" l="1"/>
  <c r="P98" i="1" s="1"/>
  <c r="Q99" i="1" s="1"/>
  <c r="AJ96" i="1"/>
  <c r="BM96" i="1" s="1"/>
  <c r="BN96" i="1" s="1"/>
  <c r="AO97" i="1"/>
  <c r="BJ97" i="1" s="1"/>
  <c r="BK97" i="1" s="1"/>
  <c r="BL97" i="1" s="1"/>
  <c r="K96" i="1"/>
  <c r="L96" i="1" s="1"/>
  <c r="S100" i="1"/>
  <c r="AS100" i="1"/>
  <c r="AW103" i="1"/>
  <c r="W103" i="1"/>
  <c r="BG111" i="1"/>
  <c r="AG111" i="1"/>
  <c r="BC108" i="1"/>
  <c r="AC108" i="1"/>
  <c r="BQ96" i="1" l="1"/>
  <c r="BO96" i="1"/>
  <c r="BT96" i="1"/>
  <c r="CG96" i="1" s="1"/>
  <c r="AQ99" i="1"/>
  <c r="AP98" i="1"/>
  <c r="AT101" i="1"/>
  <c r="T101" i="1"/>
  <c r="BV96" i="1"/>
  <c r="X104" i="1"/>
  <c r="AX104" i="1"/>
  <c r="BH112" i="1"/>
  <c r="AH112" i="1"/>
  <c r="AR100" i="1"/>
  <c r="R100" i="1"/>
  <c r="BD109" i="1"/>
  <c r="AD109" i="1"/>
  <c r="CF96" i="1" l="1"/>
  <c r="CK96" i="1"/>
  <c r="CP96" i="1"/>
  <c r="CH96" i="1"/>
  <c r="CE96" i="1"/>
  <c r="CB96" i="1"/>
  <c r="BW96" i="1"/>
  <c r="CI96" i="1"/>
  <c r="CD96" i="1"/>
  <c r="CO96" i="1"/>
  <c r="CA96" i="1"/>
  <c r="BU96" i="1"/>
  <c r="BY96" i="1"/>
  <c r="CJ96" i="1"/>
  <c r="CC96" i="1"/>
  <c r="CM96" i="1"/>
  <c r="CN96" i="1"/>
  <c r="BX96" i="1"/>
  <c r="BZ96" i="1"/>
  <c r="CL96" i="1"/>
  <c r="AU102" i="1"/>
  <c r="U102" i="1"/>
  <c r="AY105" i="1"/>
  <c r="Y105" i="1"/>
  <c r="BE110" i="1"/>
  <c r="AE110" i="1"/>
  <c r="AS101" i="1"/>
  <c r="S101" i="1"/>
  <c r="BI113" i="1"/>
  <c r="AI113" i="1"/>
  <c r="CQ96" i="1" l="1"/>
  <c r="N97" i="1" s="1"/>
  <c r="I97" i="1" s="1"/>
  <c r="AV103" i="1"/>
  <c r="V103" i="1"/>
  <c r="AZ106" i="1"/>
  <c r="Z106" i="1"/>
  <c r="AT102" i="1"/>
  <c r="T102" i="1"/>
  <c r="BF111" i="1"/>
  <c r="AF111" i="1"/>
  <c r="K97" i="1" l="1"/>
  <c r="L97" i="1" s="1"/>
  <c r="AO98" i="1"/>
  <c r="BJ98" i="1" s="1"/>
  <c r="BK98" i="1" s="1"/>
  <c r="BL98" i="1" s="1"/>
  <c r="AJ97" i="1"/>
  <c r="BM97" i="1" s="1"/>
  <c r="BN97" i="1" s="1"/>
  <c r="O98" i="1"/>
  <c r="AP99" i="1" s="1"/>
  <c r="AW104" i="1"/>
  <c r="W104" i="1"/>
  <c r="BA107" i="1"/>
  <c r="AA107" i="1"/>
  <c r="AU103" i="1"/>
  <c r="U103" i="1"/>
  <c r="BG112" i="1"/>
  <c r="AG112" i="1"/>
  <c r="BO97" i="1" l="1"/>
  <c r="BQ97" i="1"/>
  <c r="BT97" i="1"/>
  <c r="CA97" i="1" s="1"/>
  <c r="P99" i="1"/>
  <c r="Q100" i="1" s="1"/>
  <c r="AR101" i="1" s="1"/>
  <c r="X105" i="1"/>
  <c r="AX105" i="1"/>
  <c r="BB108" i="1"/>
  <c r="AB108" i="1"/>
  <c r="AV104" i="1"/>
  <c r="V104" i="1"/>
  <c r="BH113" i="1"/>
  <c r="AH113" i="1"/>
  <c r="BZ97" i="1" l="1"/>
  <c r="CJ97" i="1"/>
  <c r="CM97" i="1"/>
  <c r="CO97" i="1"/>
  <c r="CN97" i="1"/>
  <c r="CE97" i="1"/>
  <c r="CB97" i="1"/>
  <c r="BU97" i="1"/>
  <c r="CG97" i="1"/>
  <c r="CD97" i="1"/>
  <c r="CL97" i="1"/>
  <c r="R101" i="1"/>
  <c r="S102" i="1" s="1"/>
  <c r="CC97" i="1"/>
  <c r="CP97" i="1"/>
  <c r="BW97" i="1"/>
  <c r="BV97" i="1"/>
  <c r="CF97" i="1"/>
  <c r="BY97" i="1"/>
  <c r="CH97" i="1"/>
  <c r="BX97" i="1"/>
  <c r="CK97" i="1"/>
  <c r="CI97" i="1"/>
  <c r="AQ100" i="1"/>
  <c r="AY106" i="1"/>
  <c r="Y106" i="1"/>
  <c r="BC109" i="1"/>
  <c r="AC109" i="1"/>
  <c r="BI114" i="1"/>
  <c r="AI114" i="1"/>
  <c r="AW105" i="1"/>
  <c r="W105" i="1"/>
  <c r="AS102" i="1" l="1"/>
  <c r="CQ97" i="1"/>
  <c r="N98" i="1" s="1"/>
  <c r="I98" i="1" s="1"/>
  <c r="AO99" i="1"/>
  <c r="BJ99" i="1" s="1"/>
  <c r="BK99" i="1" s="1"/>
  <c r="BL99" i="1" s="1"/>
  <c r="AZ107" i="1"/>
  <c r="Z107" i="1"/>
  <c r="BD110" i="1"/>
  <c r="AD110" i="1"/>
  <c r="AT103" i="1"/>
  <c r="T103" i="1"/>
  <c r="AX106" i="1"/>
  <c r="X106" i="1"/>
  <c r="O99" i="1" l="1"/>
  <c r="AP100" i="1" s="1"/>
  <c r="K98" i="1"/>
  <c r="L98" i="1" s="1"/>
  <c r="AJ98" i="1"/>
  <c r="BM98" i="1" s="1"/>
  <c r="BN98" i="1" s="1"/>
  <c r="P100" i="1"/>
  <c r="AQ101" i="1" s="1"/>
  <c r="AA108" i="1"/>
  <c r="BA108" i="1"/>
  <c r="AE111" i="1"/>
  <c r="BE111" i="1"/>
  <c r="AU104" i="1"/>
  <c r="U104" i="1"/>
  <c r="AY107" i="1"/>
  <c r="Y107" i="1"/>
  <c r="BQ98" i="1" l="1"/>
  <c r="BT98" i="1"/>
  <c r="CK98" i="1" s="1"/>
  <c r="CF98" i="1"/>
  <c r="BZ98" i="1"/>
  <c r="BO98" i="1"/>
  <c r="CB98" i="1"/>
  <c r="CO98" i="1"/>
  <c r="BX98" i="1"/>
  <c r="CD98" i="1"/>
  <c r="CG98" i="1"/>
  <c r="CN98" i="1"/>
  <c r="BW98" i="1"/>
  <c r="CL98" i="1"/>
  <c r="CM98" i="1"/>
  <c r="CI98" i="1"/>
  <c r="BU98" i="1"/>
  <c r="CJ98" i="1"/>
  <c r="BY98" i="1"/>
  <c r="CA98" i="1"/>
  <c r="Q101" i="1"/>
  <c r="AR102" i="1" s="1"/>
  <c r="BV98" i="1"/>
  <c r="CP98" i="1"/>
  <c r="BB109" i="1"/>
  <c r="AB109" i="1"/>
  <c r="AF112" i="1"/>
  <c r="BF112" i="1"/>
  <c r="AZ108" i="1"/>
  <c r="Z108" i="1"/>
  <c r="AV105" i="1"/>
  <c r="V105" i="1"/>
  <c r="CH98" i="1" l="1"/>
  <c r="CC98" i="1"/>
  <c r="CE98" i="1"/>
  <c r="CQ98" i="1" s="1"/>
  <c r="N99" i="1" s="1"/>
  <c r="I99" i="1" s="1"/>
  <c r="R102" i="1"/>
  <c r="S103" i="1" s="1"/>
  <c r="BC110" i="1"/>
  <c r="AC110" i="1"/>
  <c r="AG113" i="1"/>
  <c r="BG113" i="1"/>
  <c r="BA109" i="1"/>
  <c r="AA109" i="1"/>
  <c r="AW106" i="1"/>
  <c r="W106" i="1"/>
  <c r="AS103" i="1" l="1"/>
  <c r="K99" i="1"/>
  <c r="L99" i="1" s="1"/>
  <c r="AO100" i="1"/>
  <c r="BJ100" i="1" s="1"/>
  <c r="BK100" i="1" s="1"/>
  <c r="BL100" i="1" s="1"/>
  <c r="AJ99" i="1"/>
  <c r="BM99" i="1" s="1"/>
  <c r="BN99" i="1" s="1"/>
  <c r="O100" i="1"/>
  <c r="AP101" i="1" s="1"/>
  <c r="AD111" i="1"/>
  <c r="BD111" i="1"/>
  <c r="BH114" i="1"/>
  <c r="AH114" i="1"/>
  <c r="AX107" i="1"/>
  <c r="X107" i="1"/>
  <c r="AT104" i="1"/>
  <c r="T104" i="1"/>
  <c r="BB110" i="1"/>
  <c r="AB110" i="1"/>
  <c r="BQ99" i="1" l="1"/>
  <c r="BO99" i="1"/>
  <c r="P101" i="1"/>
  <c r="AQ102" i="1" s="1"/>
  <c r="BT99" i="1"/>
  <c r="CN99" i="1" s="1"/>
  <c r="AE112" i="1"/>
  <c r="BE112" i="1"/>
  <c r="BI115" i="1"/>
  <c r="AI115" i="1"/>
  <c r="BC111" i="1"/>
  <c r="AC111" i="1"/>
  <c r="AY108" i="1"/>
  <c r="Y108" i="1"/>
  <c r="AU105" i="1"/>
  <c r="U105" i="1"/>
  <c r="Q102" i="1" l="1"/>
  <c r="R103" i="1" s="1"/>
  <c r="AS104" i="1" s="1"/>
  <c r="CP99" i="1"/>
  <c r="BV99" i="1"/>
  <c r="CD99" i="1"/>
  <c r="CK99" i="1"/>
  <c r="BU99" i="1"/>
  <c r="CL99" i="1"/>
  <c r="CF99" i="1"/>
  <c r="CA99" i="1"/>
  <c r="BW99" i="1"/>
  <c r="BX99" i="1"/>
  <c r="CC99" i="1"/>
  <c r="CE99" i="1"/>
  <c r="CB99" i="1"/>
  <c r="CO99" i="1"/>
  <c r="CG99" i="1"/>
  <c r="CM99" i="1"/>
  <c r="CJ99" i="1"/>
  <c r="BZ99" i="1"/>
  <c r="BY99" i="1"/>
  <c r="CH99" i="1"/>
  <c r="CI99" i="1"/>
  <c r="AF113" i="1"/>
  <c r="BF113" i="1"/>
  <c r="AR103" i="1"/>
  <c r="BD112" i="1"/>
  <c r="AD112" i="1"/>
  <c r="V106" i="1"/>
  <c r="AV106" i="1"/>
  <c r="AZ109" i="1"/>
  <c r="Z109" i="1"/>
  <c r="S104" i="1" l="1"/>
  <c r="T105" i="1" s="1"/>
  <c r="CQ99" i="1"/>
  <c r="N100" i="1" s="1"/>
  <c r="I100" i="1" s="1"/>
  <c r="AT105" i="1"/>
  <c r="BG114" i="1"/>
  <c r="AG114" i="1"/>
  <c r="O101" i="1"/>
  <c r="AP102" i="1" s="1"/>
  <c r="AW107" i="1"/>
  <c r="W107" i="1"/>
  <c r="BE113" i="1"/>
  <c r="AE113" i="1"/>
  <c r="BA110" i="1"/>
  <c r="AA110" i="1"/>
  <c r="AU106" i="1"/>
  <c r="U106" i="1"/>
  <c r="AO101" i="1" l="1"/>
  <c r="BJ101" i="1" s="1"/>
  <c r="BK101" i="1" s="1"/>
  <c r="BL101" i="1" s="1"/>
  <c r="AJ100" i="1"/>
  <c r="BM100" i="1" s="1"/>
  <c r="K100" i="1"/>
  <c r="L100" i="1" s="1"/>
  <c r="AH115" i="1"/>
  <c r="BH115" i="1"/>
  <c r="BQ100" i="1"/>
  <c r="BO100" i="1"/>
  <c r="BN100" i="1"/>
  <c r="P102" i="1"/>
  <c r="AQ103" i="1" s="1"/>
  <c r="X108" i="1"/>
  <c r="AX108" i="1"/>
  <c r="BF114" i="1"/>
  <c r="AF114" i="1"/>
  <c r="BB111" i="1"/>
  <c r="AB111" i="1"/>
  <c r="AV107" i="1"/>
  <c r="V107" i="1"/>
  <c r="BT100" i="1" l="1"/>
  <c r="CH100" i="1" s="1"/>
  <c r="AI116" i="1"/>
  <c r="BI116" i="1"/>
  <c r="CB100" i="1"/>
  <c r="CG100" i="1"/>
  <c r="CJ100" i="1"/>
  <c r="CI100" i="1"/>
  <c r="CM100" i="1"/>
  <c r="CK100" i="1"/>
  <c r="CF100" i="1"/>
  <c r="BY100" i="1"/>
  <c r="CN100" i="1"/>
  <c r="CL100" i="1"/>
  <c r="BV100" i="1"/>
  <c r="BW100" i="1"/>
  <c r="CE100" i="1"/>
  <c r="BU100" i="1"/>
  <c r="BX100" i="1"/>
  <c r="CA100" i="1"/>
  <c r="Q103" i="1"/>
  <c r="AR104" i="1" s="1"/>
  <c r="CC100" i="1"/>
  <c r="CD100" i="1"/>
  <c r="BZ100" i="1"/>
  <c r="CP100" i="1"/>
  <c r="CO100" i="1"/>
  <c r="BG115" i="1"/>
  <c r="AG115" i="1"/>
  <c r="BC112" i="1"/>
  <c r="AC112" i="1"/>
  <c r="AY109" i="1"/>
  <c r="Y109" i="1"/>
  <c r="AW108" i="1"/>
  <c r="W108" i="1"/>
  <c r="CQ100" i="1" l="1"/>
  <c r="N101" i="1" s="1"/>
  <c r="I101" i="1" s="1"/>
  <c r="R104" i="1"/>
  <c r="AS105" i="1" s="1"/>
  <c r="BD113" i="1"/>
  <c r="AD113" i="1"/>
  <c r="BH116" i="1"/>
  <c r="AH116" i="1"/>
  <c r="AZ110" i="1"/>
  <c r="Z110" i="1"/>
  <c r="AX109" i="1"/>
  <c r="X109" i="1"/>
  <c r="S105" i="1" l="1"/>
  <c r="AT106" i="1" s="1"/>
  <c r="O102" i="1"/>
  <c r="AP103" i="1" s="1"/>
  <c r="K101" i="1"/>
  <c r="L101" i="1" s="1"/>
  <c r="AJ101" i="1"/>
  <c r="BM101" i="1" s="1"/>
  <c r="AO102" i="1"/>
  <c r="BJ102" i="1" s="1"/>
  <c r="BK102" i="1" s="1"/>
  <c r="BL102" i="1" s="1"/>
  <c r="BI117" i="1"/>
  <c r="AI117" i="1"/>
  <c r="BE114" i="1"/>
  <c r="AE114" i="1"/>
  <c r="BA111" i="1"/>
  <c r="AA111" i="1"/>
  <c r="AY110" i="1"/>
  <c r="Y110" i="1"/>
  <c r="BQ101" i="1" l="1"/>
  <c r="BO101" i="1"/>
  <c r="BN101" i="1"/>
  <c r="T106" i="1"/>
  <c r="AU107" i="1" s="1"/>
  <c r="P103" i="1"/>
  <c r="BT101" i="1"/>
  <c r="CH101" i="1" s="1"/>
  <c r="BF115" i="1"/>
  <c r="AF115" i="1"/>
  <c r="AB112" i="1"/>
  <c r="BB112" i="1"/>
  <c r="AZ111" i="1"/>
  <c r="Z111" i="1"/>
  <c r="CK101" i="1" l="1"/>
  <c r="BY101" i="1"/>
  <c r="CB101" i="1"/>
  <c r="BV101" i="1"/>
  <c r="CM101" i="1"/>
  <c r="CG101" i="1"/>
  <c r="CJ101" i="1"/>
  <c r="CN101" i="1"/>
  <c r="BW101" i="1"/>
  <c r="U107" i="1"/>
  <c r="AV108" i="1" s="1"/>
  <c r="BU101" i="1"/>
  <c r="CD101" i="1"/>
  <c r="CF101" i="1"/>
  <c r="CC101" i="1"/>
  <c r="CO101" i="1"/>
  <c r="BZ101" i="1"/>
  <c r="AQ104" i="1"/>
  <c r="Q104" i="1"/>
  <c r="CP101" i="1"/>
  <c r="CL101" i="1"/>
  <c r="CE101" i="1"/>
  <c r="BX101" i="1"/>
  <c r="CI101" i="1"/>
  <c r="CA101" i="1"/>
  <c r="AC113" i="1"/>
  <c r="BC113" i="1"/>
  <c r="BG116" i="1"/>
  <c r="AG116" i="1"/>
  <c r="BA112" i="1"/>
  <c r="AA112" i="1"/>
  <c r="V108" i="1" l="1"/>
  <c r="AW109" i="1" s="1"/>
  <c r="AR105" i="1"/>
  <c r="R105" i="1"/>
  <c r="CQ101" i="1"/>
  <c r="N102" i="1" s="1"/>
  <c r="AJ102" i="1" s="1"/>
  <c r="BM102" i="1" s="1"/>
  <c r="BH117" i="1"/>
  <c r="AH117" i="1"/>
  <c r="BD114" i="1"/>
  <c r="AD114" i="1"/>
  <c r="BB113" i="1"/>
  <c r="AB113" i="1"/>
  <c r="W109" i="1" l="1"/>
  <c r="AX110" i="1" s="1"/>
  <c r="BO102" i="1"/>
  <c r="BN102" i="1"/>
  <c r="X110" i="1"/>
  <c r="Y111" i="1" s="1"/>
  <c r="O103" i="1"/>
  <c r="AP104" i="1" s="1"/>
  <c r="I102" i="1"/>
  <c r="BQ102" i="1" s="1"/>
  <c r="K102" i="1"/>
  <c r="L102" i="1" s="1"/>
  <c r="AS106" i="1"/>
  <c r="S106" i="1"/>
  <c r="AO103" i="1"/>
  <c r="BJ103" i="1" s="1"/>
  <c r="BK103" i="1" s="1"/>
  <c r="BL103" i="1" s="1"/>
  <c r="AE115" i="1"/>
  <c r="BE115" i="1"/>
  <c r="BI118" i="1"/>
  <c r="AI118" i="1"/>
  <c r="BC114" i="1"/>
  <c r="AC114" i="1"/>
  <c r="P104" i="1" l="1"/>
  <c r="AQ105" i="1" s="1"/>
  <c r="AY111" i="1"/>
  <c r="BT102" i="1"/>
  <c r="AT107" i="1"/>
  <c r="T107" i="1"/>
  <c r="BF116" i="1"/>
  <c r="AF116" i="1"/>
  <c r="AZ112" i="1"/>
  <c r="Z112" i="1"/>
  <c r="BD115" i="1"/>
  <c r="AD115" i="1"/>
  <c r="Q105" i="1" l="1"/>
  <c r="R106" i="1" s="1"/>
  <c r="AS107" i="1" s="1"/>
  <c r="CN102" i="1"/>
  <c r="CO102" i="1"/>
  <c r="CP102" i="1"/>
  <c r="CM102" i="1"/>
  <c r="CG102" i="1"/>
  <c r="CH102" i="1"/>
  <c r="BY102" i="1"/>
  <c r="CJ102" i="1"/>
  <c r="CC102" i="1"/>
  <c r="BV102" i="1"/>
  <c r="CB102" i="1"/>
  <c r="CE102" i="1"/>
  <c r="CL102" i="1"/>
  <c r="BX102" i="1"/>
  <c r="CI102" i="1"/>
  <c r="BU102" i="1"/>
  <c r="BW102" i="1"/>
  <c r="CA102" i="1"/>
  <c r="CF102" i="1"/>
  <c r="BZ102" i="1"/>
  <c r="CK102" i="1"/>
  <c r="CD102" i="1"/>
  <c r="AU108" i="1"/>
  <c r="U108" i="1"/>
  <c r="BG117" i="1"/>
  <c r="AG117" i="1"/>
  <c r="BA113" i="1"/>
  <c r="AA113" i="1"/>
  <c r="BE116" i="1"/>
  <c r="AE116" i="1"/>
  <c r="S107" i="1" l="1"/>
  <c r="AT108" i="1" s="1"/>
  <c r="AR106" i="1"/>
  <c r="CQ102" i="1"/>
  <c r="N103" i="1" s="1"/>
  <c r="I103" i="1" s="1"/>
  <c r="AV109" i="1"/>
  <c r="V109" i="1"/>
  <c r="BH118" i="1"/>
  <c r="AH118" i="1"/>
  <c r="BB114" i="1"/>
  <c r="AB114" i="1"/>
  <c r="BF117" i="1"/>
  <c r="AF117" i="1"/>
  <c r="T108" i="1" l="1"/>
  <c r="AU109" i="1" s="1"/>
  <c r="O104" i="1"/>
  <c r="AP105" i="1" s="1"/>
  <c r="AJ103" i="1"/>
  <c r="BM103" i="1" s="1"/>
  <c r="AO104" i="1"/>
  <c r="BJ104" i="1" s="1"/>
  <c r="BK104" i="1" s="1"/>
  <c r="BL104" i="1" s="1"/>
  <c r="K103" i="1"/>
  <c r="L103" i="1" s="1"/>
  <c r="AW110" i="1"/>
  <c r="W110" i="1"/>
  <c r="BI119" i="1"/>
  <c r="AI119" i="1"/>
  <c r="BC115" i="1"/>
  <c r="AC115" i="1"/>
  <c r="U109" i="1"/>
  <c r="BG118" i="1"/>
  <c r="AG118" i="1"/>
  <c r="BT103" i="1" l="1"/>
  <c r="BY103" i="1" s="1"/>
  <c r="P105" i="1"/>
  <c r="AQ106" i="1" s="1"/>
  <c r="BQ103" i="1"/>
  <c r="BO103" i="1"/>
  <c r="BN103" i="1"/>
  <c r="AX111" i="1"/>
  <c r="X111" i="1"/>
  <c r="BD116" i="1"/>
  <c r="AD116" i="1"/>
  <c r="AV110" i="1"/>
  <c r="V110" i="1"/>
  <c r="BH119" i="1"/>
  <c r="AH119" i="1"/>
  <c r="CF103" i="1" l="1"/>
  <c r="CE103" i="1"/>
  <c r="BX103" i="1"/>
  <c r="CA103" i="1"/>
  <c r="CI103" i="1"/>
  <c r="BU103" i="1"/>
  <c r="CG103" i="1"/>
  <c r="CB103" i="1"/>
  <c r="BZ103" i="1"/>
  <c r="BV103" i="1"/>
  <c r="CO103" i="1"/>
  <c r="CC103" i="1"/>
  <c r="BW103" i="1"/>
  <c r="CD103" i="1"/>
  <c r="CP103" i="1"/>
  <c r="CH103" i="1"/>
  <c r="CK103" i="1"/>
  <c r="CL103" i="1"/>
  <c r="CM103" i="1"/>
  <c r="CN103" i="1"/>
  <c r="CJ103" i="1"/>
  <c r="Q106" i="1"/>
  <c r="AY112" i="1"/>
  <c r="Y112" i="1"/>
  <c r="BE117" i="1"/>
  <c r="AE117" i="1"/>
  <c r="AW111" i="1"/>
  <c r="W111" i="1"/>
  <c r="BI120" i="1"/>
  <c r="AI120" i="1"/>
  <c r="CQ103" i="1" l="1"/>
  <c r="N104" i="1" s="1"/>
  <c r="I104" i="1" s="1"/>
  <c r="AR107" i="1"/>
  <c r="R107" i="1"/>
  <c r="AJ104" i="1"/>
  <c r="BM104" i="1" s="1"/>
  <c r="AZ113" i="1"/>
  <c r="Z113" i="1"/>
  <c r="BF118" i="1"/>
  <c r="AF118" i="1"/>
  <c r="AX112" i="1"/>
  <c r="X112" i="1"/>
  <c r="AO105" i="1" l="1"/>
  <c r="BJ105" i="1" s="1"/>
  <c r="BK105" i="1" s="1"/>
  <c r="BL105" i="1" s="1"/>
  <c r="O105" i="1"/>
  <c r="AP106" i="1" s="1"/>
  <c r="K104" i="1"/>
  <c r="L104" i="1" s="1"/>
  <c r="AS108" i="1"/>
  <c r="S108" i="1"/>
  <c r="BQ104" i="1"/>
  <c r="BO104" i="1"/>
  <c r="BN104" i="1"/>
  <c r="BT104" i="1"/>
  <c r="CM104" i="1" s="1"/>
  <c r="P106" i="1"/>
  <c r="AQ107" i="1" s="1"/>
  <c r="BA114" i="1"/>
  <c r="AA114" i="1"/>
  <c r="BG119" i="1"/>
  <c r="AG119" i="1"/>
  <c r="AY113" i="1"/>
  <c r="Y113" i="1"/>
  <c r="AT109" i="1" l="1"/>
  <c r="T109" i="1"/>
  <c r="CK104" i="1"/>
  <c r="BY104" i="1"/>
  <c r="BZ104" i="1"/>
  <c r="CG104" i="1"/>
  <c r="CO104" i="1"/>
  <c r="BU104" i="1"/>
  <c r="CP104" i="1"/>
  <c r="CD104" i="1"/>
  <c r="BV104" i="1"/>
  <c r="CL104" i="1"/>
  <c r="CC104" i="1"/>
  <c r="CJ104" i="1"/>
  <c r="CF104" i="1"/>
  <c r="CH104" i="1"/>
  <c r="CN104" i="1"/>
  <c r="BX104" i="1"/>
  <c r="CB104" i="1"/>
  <c r="CA104" i="1"/>
  <c r="CE104" i="1"/>
  <c r="CI104" i="1"/>
  <c r="BW104" i="1"/>
  <c r="Q107" i="1"/>
  <c r="AR108" i="1" s="1"/>
  <c r="BB115" i="1"/>
  <c r="AB115" i="1"/>
  <c r="BH120" i="1"/>
  <c r="AH120" i="1"/>
  <c r="AZ114" i="1"/>
  <c r="Z114" i="1"/>
  <c r="U110" i="1" l="1"/>
  <c r="AU110" i="1"/>
  <c r="CQ104" i="1"/>
  <c r="N105" i="1" s="1"/>
  <c r="I105" i="1" s="1"/>
  <c r="R108" i="1"/>
  <c r="AS109" i="1" s="1"/>
  <c r="BC116" i="1"/>
  <c r="AC116" i="1"/>
  <c r="BI121" i="1"/>
  <c r="AI121" i="1"/>
  <c r="BA115" i="1"/>
  <c r="AA115" i="1"/>
  <c r="AV111" i="1" l="1"/>
  <c r="V111" i="1"/>
  <c r="S109" i="1"/>
  <c r="AT110" i="1" s="1"/>
  <c r="AJ105" i="1"/>
  <c r="BM105" i="1" s="1"/>
  <c r="BN105" i="1" s="1"/>
  <c r="O106" i="1"/>
  <c r="AP107" i="1" s="1"/>
  <c r="K105" i="1"/>
  <c r="L105" i="1" s="1"/>
  <c r="AO106" i="1"/>
  <c r="BJ106" i="1" s="1"/>
  <c r="BK106" i="1" s="1"/>
  <c r="BL106" i="1" s="1"/>
  <c r="BD117" i="1"/>
  <c r="AD117" i="1"/>
  <c r="BB116" i="1"/>
  <c r="AB116" i="1"/>
  <c r="AW112" i="1" l="1"/>
  <c r="W112" i="1"/>
  <c r="T110" i="1"/>
  <c r="AU111" i="1" s="1"/>
  <c r="BQ105" i="1"/>
  <c r="BO105" i="1"/>
  <c r="BT105" i="1"/>
  <c r="CN105" i="1" s="1"/>
  <c r="P107" i="1"/>
  <c r="AQ108" i="1" s="1"/>
  <c r="BE118" i="1"/>
  <c r="AE118" i="1"/>
  <c r="BC117" i="1"/>
  <c r="AC117" i="1"/>
  <c r="X113" i="1" l="1"/>
  <c r="AX113" i="1"/>
  <c r="U111" i="1"/>
  <c r="AV112" i="1" s="1"/>
  <c r="CH105" i="1"/>
  <c r="CD105" i="1"/>
  <c r="CP105" i="1"/>
  <c r="CC105" i="1"/>
  <c r="Q108" i="1"/>
  <c r="AR109" i="1" s="1"/>
  <c r="CE105" i="1"/>
  <c r="CJ105" i="1"/>
  <c r="CF105" i="1"/>
  <c r="CO105" i="1"/>
  <c r="BX105" i="1"/>
  <c r="CB105" i="1"/>
  <c r="BZ105" i="1"/>
  <c r="CG105" i="1"/>
  <c r="BV105" i="1"/>
  <c r="BY105" i="1"/>
  <c r="BW105" i="1"/>
  <c r="CK105" i="1"/>
  <c r="CM105" i="1"/>
  <c r="CA105" i="1"/>
  <c r="CL105" i="1"/>
  <c r="CI105" i="1"/>
  <c r="BU105" i="1"/>
  <c r="BF119" i="1"/>
  <c r="AF119" i="1"/>
  <c r="BD118" i="1"/>
  <c r="AD118" i="1"/>
  <c r="V112" i="1" l="1"/>
  <c r="AW113" i="1" s="1"/>
  <c r="Y114" i="1"/>
  <c r="AY114" i="1"/>
  <c r="R109" i="1"/>
  <c r="AS110" i="1" s="1"/>
  <c r="CQ105" i="1"/>
  <c r="N106" i="1" s="1"/>
  <c r="I106" i="1" s="1"/>
  <c r="BG120" i="1"/>
  <c r="AG120" i="1"/>
  <c r="BE119" i="1"/>
  <c r="AE119" i="1"/>
  <c r="W113" i="1" l="1"/>
  <c r="AX114" i="1" s="1"/>
  <c r="AZ115" i="1"/>
  <c r="Z115" i="1"/>
  <c r="S110" i="1"/>
  <c r="AT111" i="1" s="1"/>
  <c r="K106" i="1"/>
  <c r="L106" i="1" s="1"/>
  <c r="AO107" i="1"/>
  <c r="BJ107" i="1" s="1"/>
  <c r="BK107" i="1" s="1"/>
  <c r="BL107" i="1" s="1"/>
  <c r="X114" i="1"/>
  <c r="AY115" i="1" s="1"/>
  <c r="AJ106" i="1"/>
  <c r="BM106" i="1" s="1"/>
  <c r="BN106" i="1" s="1"/>
  <c r="O107" i="1"/>
  <c r="AP108" i="1" s="1"/>
  <c r="BH121" i="1"/>
  <c r="AH121" i="1"/>
  <c r="BF120" i="1"/>
  <c r="AF120" i="1"/>
  <c r="T111" i="1" l="1"/>
  <c r="AU112" i="1" s="1"/>
  <c r="AA116" i="1"/>
  <c r="BA116" i="1"/>
  <c r="BT106" i="1"/>
  <c r="CN106" i="1" s="1"/>
  <c r="BO106" i="1"/>
  <c r="Y115" i="1"/>
  <c r="AZ116" i="1" s="1"/>
  <c r="P108" i="1"/>
  <c r="AQ109" i="1" s="1"/>
  <c r="BQ106" i="1"/>
  <c r="BI122" i="1"/>
  <c r="AI122" i="1"/>
  <c r="BG121" i="1"/>
  <c r="AG121" i="1"/>
  <c r="U112" i="1" l="1"/>
  <c r="AV113" i="1" s="1"/>
  <c r="CF106" i="1"/>
  <c r="BY106" i="1"/>
  <c r="CC106" i="1"/>
  <c r="CK106" i="1"/>
  <c r="CH106" i="1"/>
  <c r="BX106" i="1"/>
  <c r="BB117" i="1"/>
  <c r="AB117" i="1"/>
  <c r="BW106" i="1"/>
  <c r="CO106" i="1"/>
  <c r="CB106" i="1"/>
  <c r="BZ106" i="1"/>
  <c r="CJ106" i="1"/>
  <c r="CD106" i="1"/>
  <c r="CA106" i="1"/>
  <c r="CG106" i="1"/>
  <c r="CM106" i="1"/>
  <c r="CP106" i="1"/>
  <c r="CI106" i="1"/>
  <c r="CE106" i="1"/>
  <c r="BV106" i="1"/>
  <c r="BU106" i="1"/>
  <c r="CL106" i="1"/>
  <c r="Q109" i="1"/>
  <c r="AR110" i="1" s="1"/>
  <c r="Z116" i="1"/>
  <c r="BA117" i="1" s="1"/>
  <c r="BH122" i="1"/>
  <c r="AH122" i="1"/>
  <c r="V113" i="1" l="1"/>
  <c r="AW114" i="1" s="1"/>
  <c r="CQ106" i="1"/>
  <c r="N107" i="1" s="1"/>
  <c r="I107" i="1" s="1"/>
  <c r="BC118" i="1"/>
  <c r="AC118" i="1"/>
  <c r="R110" i="1"/>
  <c r="AS111" i="1" s="1"/>
  <c r="AA117" i="1"/>
  <c r="BB118" i="1" s="1"/>
  <c r="BI123" i="1"/>
  <c r="AI123" i="1"/>
  <c r="W114" i="1" l="1"/>
  <c r="AX115" i="1" s="1"/>
  <c r="K107" i="1"/>
  <c r="L107" i="1" s="1"/>
  <c r="AO108" i="1"/>
  <c r="BJ108" i="1" s="1"/>
  <c r="BK108" i="1" s="1"/>
  <c r="BL108" i="1" s="1"/>
  <c r="AJ107" i="1"/>
  <c r="BM107" i="1" s="1"/>
  <c r="BO107" i="1" s="1"/>
  <c r="O108" i="1"/>
  <c r="AP109" i="1" s="1"/>
  <c r="BD119" i="1"/>
  <c r="AD119" i="1"/>
  <c r="AB118" i="1"/>
  <c r="BC119" i="1" s="1"/>
  <c r="S111" i="1"/>
  <c r="AT112" i="1" s="1"/>
  <c r="X115" i="1" l="1"/>
  <c r="AY116" i="1" s="1"/>
  <c r="BN107" i="1"/>
  <c r="BT107" i="1"/>
  <c r="CP107" i="1" s="1"/>
  <c r="BQ107" i="1"/>
  <c r="P109" i="1"/>
  <c r="AQ110" i="1" s="1"/>
  <c r="T112" i="1"/>
  <c r="AU113" i="1" s="1"/>
  <c r="AE120" i="1"/>
  <c r="BE120" i="1"/>
  <c r="AC119" i="1"/>
  <c r="BD120" i="1" s="1"/>
  <c r="CB107" i="1" l="1"/>
  <c r="CD107" i="1"/>
  <c r="CI107" i="1"/>
  <c r="U113" i="1"/>
  <c r="AV114" i="1" s="1"/>
  <c r="CA107" i="1"/>
  <c r="CL107" i="1"/>
  <c r="BU107" i="1"/>
  <c r="CO107" i="1"/>
  <c r="CN107" i="1"/>
  <c r="BV107" i="1"/>
  <c r="BZ107" i="1"/>
  <c r="Y116" i="1"/>
  <c r="Z117" i="1" s="1"/>
  <c r="CC107" i="1"/>
  <c r="CM107" i="1"/>
  <c r="BX107" i="1"/>
  <c r="BW107" i="1"/>
  <c r="CG107" i="1"/>
  <c r="CE107" i="1"/>
  <c r="CK107" i="1"/>
  <c r="BY107" i="1"/>
  <c r="CH107" i="1"/>
  <c r="CJ107" i="1"/>
  <c r="CF107" i="1"/>
  <c r="Q110" i="1"/>
  <c r="AR111" i="1" s="1"/>
  <c r="AD120" i="1"/>
  <c r="BE121" i="1" s="1"/>
  <c r="BF121" i="1"/>
  <c r="AF121" i="1"/>
  <c r="V114" i="1"/>
  <c r="AW115" i="1" s="1"/>
  <c r="AZ117" i="1" l="1"/>
  <c r="CQ107" i="1"/>
  <c r="N108" i="1" s="1"/>
  <c r="I108" i="1" s="1"/>
  <c r="R111" i="1"/>
  <c r="AS112" i="1" s="1"/>
  <c r="AE121" i="1"/>
  <c r="BF122" i="1" s="1"/>
  <c r="BG122" i="1"/>
  <c r="AG122" i="1"/>
  <c r="W115" i="1"/>
  <c r="AX116" i="1" s="1"/>
  <c r="BA118" i="1"/>
  <c r="AA118" i="1"/>
  <c r="S112" i="1" l="1"/>
  <c r="AT113" i="1" s="1"/>
  <c r="AO109" i="1"/>
  <c r="BJ109" i="1" s="1"/>
  <c r="BK109" i="1" s="1"/>
  <c r="BL109" i="1" s="1"/>
  <c r="AJ108" i="1"/>
  <c r="BM108" i="1" s="1"/>
  <c r="BN108" i="1" s="1"/>
  <c r="K108" i="1"/>
  <c r="L108" i="1" s="1"/>
  <c r="O109" i="1"/>
  <c r="AP110" i="1" s="1"/>
  <c r="AF122" i="1"/>
  <c r="BG123" i="1" s="1"/>
  <c r="BH123" i="1"/>
  <c r="AH123" i="1"/>
  <c r="X116" i="1"/>
  <c r="AY117" i="1" s="1"/>
  <c r="BB119" i="1"/>
  <c r="AB119" i="1"/>
  <c r="T113" i="1"/>
  <c r="BO108" i="1" l="1"/>
  <c r="BQ108" i="1"/>
  <c r="BT108" i="1"/>
  <c r="CN108" i="1" s="1"/>
  <c r="P110" i="1"/>
  <c r="AQ111" i="1" s="1"/>
  <c r="AG123" i="1"/>
  <c r="BH124" i="1" s="1"/>
  <c r="Y117" i="1"/>
  <c r="AZ118" i="1" s="1"/>
  <c r="BI124" i="1"/>
  <c r="AI124" i="1"/>
  <c r="BC120" i="1"/>
  <c r="AC120" i="1"/>
  <c r="CJ108" i="1"/>
  <c r="BY108" i="1"/>
  <c r="AU114" i="1"/>
  <c r="U114" i="1"/>
  <c r="CP108" i="1" l="1"/>
  <c r="CB108" i="1"/>
  <c r="CG108" i="1"/>
  <c r="BU108" i="1"/>
  <c r="BW108" i="1"/>
  <c r="CH108" i="1"/>
  <c r="CC108" i="1"/>
  <c r="CE108" i="1"/>
  <c r="CD108" i="1"/>
  <c r="CM108" i="1"/>
  <c r="CF108" i="1"/>
  <c r="CL108" i="1"/>
  <c r="BV108" i="1"/>
  <c r="BZ108" i="1"/>
  <c r="CO108" i="1"/>
  <c r="Q111" i="1"/>
  <c r="AR112" i="1" s="1"/>
  <c r="BX108" i="1"/>
  <c r="CK108" i="1"/>
  <c r="CI108" i="1"/>
  <c r="CA108" i="1"/>
  <c r="AH124" i="1"/>
  <c r="BI125" i="1" s="1"/>
  <c r="Z118" i="1"/>
  <c r="BD121" i="1"/>
  <c r="AD121" i="1"/>
  <c r="AV115" i="1"/>
  <c r="V115" i="1"/>
  <c r="R112" i="1" l="1"/>
  <c r="AS113" i="1" s="1"/>
  <c r="CQ108" i="1"/>
  <c r="N109" i="1" s="1"/>
  <c r="I109" i="1" s="1"/>
  <c r="AI125" i="1"/>
  <c r="BA119" i="1"/>
  <c r="AA119" i="1"/>
  <c r="S113" i="1"/>
  <c r="AT114" i="1" s="1"/>
  <c r="BE122" i="1"/>
  <c r="AE122" i="1"/>
  <c r="AJ109" i="1"/>
  <c r="BM109" i="1" s="1"/>
  <c r="AO110" i="1"/>
  <c r="BJ110" i="1" s="1"/>
  <c r="BK110" i="1" s="1"/>
  <c r="BL110" i="1" s="1"/>
  <c r="AW116" i="1"/>
  <c r="W116" i="1"/>
  <c r="K109" i="1" l="1"/>
  <c r="L109" i="1" s="1"/>
  <c r="O110" i="1"/>
  <c r="AP111" i="1" s="1"/>
  <c r="T114" i="1"/>
  <c r="AU115" i="1" s="1"/>
  <c r="BB120" i="1"/>
  <c r="AB120" i="1"/>
  <c r="BQ109" i="1"/>
  <c r="BO109" i="1"/>
  <c r="BN109" i="1"/>
  <c r="BF123" i="1"/>
  <c r="AF123" i="1"/>
  <c r="BT109" i="1"/>
  <c r="CN109" i="1" s="1"/>
  <c r="AX117" i="1"/>
  <c r="X117" i="1"/>
  <c r="U115" i="1" l="1"/>
  <c r="AV116" i="1" s="1"/>
  <c r="P111" i="1"/>
  <c r="AQ112" i="1" s="1"/>
  <c r="BC121" i="1"/>
  <c r="AC121" i="1"/>
  <c r="CF109" i="1"/>
  <c r="CB109" i="1"/>
  <c r="CH109" i="1"/>
  <c r="CC109" i="1"/>
  <c r="CI109" i="1"/>
  <c r="CA109" i="1"/>
  <c r="CD109" i="1"/>
  <c r="CK109" i="1"/>
  <c r="CE109" i="1"/>
  <c r="BV109" i="1"/>
  <c r="BW109" i="1"/>
  <c r="BG124" i="1"/>
  <c r="AG124" i="1"/>
  <c r="BX109" i="1"/>
  <c r="BY109" i="1"/>
  <c r="BZ109" i="1"/>
  <c r="BU109" i="1"/>
  <c r="CJ109" i="1"/>
  <c r="CO109" i="1"/>
  <c r="CM109" i="1"/>
  <c r="CL109" i="1"/>
  <c r="CG109" i="1"/>
  <c r="CP109" i="1"/>
  <c r="V116" i="1"/>
  <c r="AW117" i="1" s="1"/>
  <c r="AY118" i="1"/>
  <c r="Y118" i="1"/>
  <c r="Q112" i="1" l="1"/>
  <c r="AR113" i="1" s="1"/>
  <c r="R113" i="1"/>
  <c r="AS114" i="1" s="1"/>
  <c r="BD122" i="1"/>
  <c r="AD122" i="1"/>
  <c r="CQ109" i="1"/>
  <c r="N110" i="1" s="1"/>
  <c r="I110" i="1" s="1"/>
  <c r="BH125" i="1"/>
  <c r="AH125" i="1"/>
  <c r="W117" i="1"/>
  <c r="AX118" i="1" s="1"/>
  <c r="AZ119" i="1"/>
  <c r="Z119" i="1"/>
  <c r="S114" i="1" l="1"/>
  <c r="AT115" i="1" s="1"/>
  <c r="BE123" i="1"/>
  <c r="AE123" i="1"/>
  <c r="AO111" i="1"/>
  <c r="BJ111" i="1" s="1"/>
  <c r="BK111" i="1" s="1"/>
  <c r="BL111" i="1" s="1"/>
  <c r="T115" i="1"/>
  <c r="AU116" i="1" s="1"/>
  <c r="O111" i="1"/>
  <c r="AP112" i="1" s="1"/>
  <c r="AJ110" i="1"/>
  <c r="BM110" i="1" s="1"/>
  <c r="K110" i="1"/>
  <c r="L110" i="1" s="1"/>
  <c r="BI126" i="1"/>
  <c r="AI126" i="1"/>
  <c r="X118" i="1"/>
  <c r="AY119" i="1" s="1"/>
  <c r="BA120" i="1"/>
  <c r="AA120" i="1"/>
  <c r="BF124" i="1" l="1"/>
  <c r="AF124" i="1"/>
  <c r="U116" i="1"/>
  <c r="AV117" i="1" s="1"/>
  <c r="BQ110" i="1"/>
  <c r="BO110" i="1"/>
  <c r="BN110" i="1"/>
  <c r="P112" i="1"/>
  <c r="AQ113" i="1" s="1"/>
  <c r="BT110" i="1"/>
  <c r="CN110" i="1" s="1"/>
  <c r="Y119" i="1"/>
  <c r="AZ120" i="1" s="1"/>
  <c r="BB121" i="1"/>
  <c r="AB121" i="1"/>
  <c r="BG125" i="1" l="1"/>
  <c r="AG125" i="1"/>
  <c r="V117" i="1"/>
  <c r="AW118" i="1" s="1"/>
  <c r="CP110" i="1"/>
  <c r="Q113" i="1"/>
  <c r="AR114" i="1" s="1"/>
  <c r="CJ110" i="1"/>
  <c r="CF110" i="1"/>
  <c r="CM110" i="1"/>
  <c r="CL110" i="1"/>
  <c r="CK110" i="1"/>
  <c r="BX110" i="1"/>
  <c r="BV110" i="1"/>
  <c r="CH110" i="1"/>
  <c r="BZ110" i="1"/>
  <c r="BU110" i="1"/>
  <c r="CE110" i="1"/>
  <c r="CB110" i="1"/>
  <c r="BW110" i="1"/>
  <c r="CI110" i="1"/>
  <c r="CA110" i="1"/>
  <c r="CC110" i="1"/>
  <c r="CD110" i="1"/>
  <c r="CG110" i="1"/>
  <c r="BY110" i="1"/>
  <c r="CO110" i="1"/>
  <c r="Z120" i="1"/>
  <c r="BA121" i="1" s="1"/>
  <c r="BC122" i="1"/>
  <c r="AC122" i="1"/>
  <c r="R114" i="1"/>
  <c r="AS115" i="1" s="1"/>
  <c r="W118" i="1" l="1"/>
  <c r="AX119" i="1" s="1"/>
  <c r="BH126" i="1"/>
  <c r="AH126" i="1"/>
  <c r="AA121" i="1"/>
  <c r="BB122" i="1" s="1"/>
  <c r="CQ110" i="1"/>
  <c r="N111" i="1" s="1"/>
  <c r="I111" i="1" s="1"/>
  <c r="S115" i="1"/>
  <c r="AT116" i="1" s="1"/>
  <c r="BD123" i="1"/>
  <c r="AD123" i="1"/>
  <c r="X119" i="1"/>
  <c r="AY120" i="1" s="1"/>
  <c r="BI127" i="1" l="1"/>
  <c r="AI127" i="1"/>
  <c r="AB122" i="1"/>
  <c r="BC123" i="1" s="1"/>
  <c r="O112" i="1"/>
  <c r="AP113" i="1" s="1"/>
  <c r="K111" i="1"/>
  <c r="L111" i="1" s="1"/>
  <c r="T116" i="1"/>
  <c r="AU117" i="1" s="1"/>
  <c r="AO112" i="1"/>
  <c r="BJ112" i="1" s="1"/>
  <c r="BK112" i="1" s="1"/>
  <c r="BL112" i="1" s="1"/>
  <c r="AJ111" i="1"/>
  <c r="BM111" i="1" s="1"/>
  <c r="BE124" i="1"/>
  <c r="AE124" i="1"/>
  <c r="Y120" i="1"/>
  <c r="AZ121" i="1" s="1"/>
  <c r="AC123" i="1" l="1"/>
  <c r="BD124" i="1" s="1"/>
  <c r="BQ111" i="1"/>
  <c r="BO111" i="1"/>
  <c r="BN111" i="1"/>
  <c r="P113" i="1"/>
  <c r="AQ114" i="1" s="1"/>
  <c r="U117" i="1"/>
  <c r="AV118" i="1" s="1"/>
  <c r="BT111" i="1"/>
  <c r="CO111" i="1" s="1"/>
  <c r="BF125" i="1"/>
  <c r="AF125" i="1"/>
  <c r="Z121" i="1"/>
  <c r="BA122" i="1" s="1"/>
  <c r="AD124" i="1" l="1"/>
  <c r="BE125" i="1" s="1"/>
  <c r="V118" i="1"/>
  <c r="AW119" i="1" s="1"/>
  <c r="Q114" i="1"/>
  <c r="AR115" i="1" s="1"/>
  <c r="BY111" i="1"/>
  <c r="BV111" i="1"/>
  <c r="BW111" i="1"/>
  <c r="CG111" i="1"/>
  <c r="CN111" i="1"/>
  <c r="CA111" i="1"/>
  <c r="CB111" i="1"/>
  <c r="CC111" i="1"/>
  <c r="CM111" i="1"/>
  <c r="CK111" i="1"/>
  <c r="BU111" i="1"/>
  <c r="CE111" i="1"/>
  <c r="CJ111" i="1"/>
  <c r="CL111" i="1"/>
  <c r="BX111" i="1"/>
  <c r="CH111" i="1"/>
  <c r="R115" i="1"/>
  <c r="AS116" i="1" s="1"/>
  <c r="CF111" i="1"/>
  <c r="CI111" i="1"/>
  <c r="CD111" i="1"/>
  <c r="CP111" i="1"/>
  <c r="BZ111" i="1"/>
  <c r="BG126" i="1"/>
  <c r="AG126" i="1"/>
  <c r="AE125" i="1"/>
  <c r="BF126" i="1" s="1"/>
  <c r="AA122" i="1"/>
  <c r="BB123" i="1" s="1"/>
  <c r="W119" i="1" l="1"/>
  <c r="AX120" i="1" s="1"/>
  <c r="S116" i="1"/>
  <c r="AT117" i="1" s="1"/>
  <c r="CQ111" i="1"/>
  <c r="N112" i="1" s="1"/>
  <c r="I112" i="1" s="1"/>
  <c r="BH127" i="1"/>
  <c r="AH127" i="1"/>
  <c r="AB123" i="1"/>
  <c r="BC124" i="1" s="1"/>
  <c r="T117" i="1"/>
  <c r="AU118" i="1" s="1"/>
  <c r="AF126" i="1"/>
  <c r="BG127" i="1" s="1"/>
  <c r="X120" i="1" l="1"/>
  <c r="AY121" i="1" s="1"/>
  <c r="AJ112" i="1"/>
  <c r="BM112" i="1" s="1"/>
  <c r="K112" i="1"/>
  <c r="L112" i="1" s="1"/>
  <c r="AO113" i="1"/>
  <c r="BJ113" i="1" s="1"/>
  <c r="BK113" i="1" s="1"/>
  <c r="BL113" i="1" s="1"/>
  <c r="O113" i="1"/>
  <c r="AP114" i="1" s="1"/>
  <c r="BI128" i="1"/>
  <c r="AI128" i="1"/>
  <c r="U118" i="1"/>
  <c r="AV119" i="1" s="1"/>
  <c r="AG127" i="1"/>
  <c r="BH128" i="1" s="1"/>
  <c r="AC124" i="1"/>
  <c r="BD125" i="1" s="1"/>
  <c r="Y121" i="1" l="1"/>
  <c r="AZ122" i="1" s="1"/>
  <c r="BQ112" i="1"/>
  <c r="BO112" i="1"/>
  <c r="BN112" i="1"/>
  <c r="BT112" i="1"/>
  <c r="BW112" i="1" s="1"/>
  <c r="P114" i="1"/>
  <c r="AQ115" i="1" s="1"/>
  <c r="AD125" i="1"/>
  <c r="BE126" i="1" s="1"/>
  <c r="V119" i="1"/>
  <c r="AW120" i="1" s="1"/>
  <c r="Z122" i="1"/>
  <c r="BA123" i="1" s="1"/>
  <c r="AH128" i="1"/>
  <c r="BI129" i="1" s="1"/>
  <c r="CB112" i="1" l="1"/>
  <c r="Q115" i="1"/>
  <c r="AR116" i="1" s="1"/>
  <c r="CC112" i="1"/>
  <c r="CI112" i="1"/>
  <c r="BV112" i="1"/>
  <c r="CL112" i="1"/>
  <c r="CM112" i="1"/>
  <c r="CN112" i="1"/>
  <c r="CD112" i="1"/>
  <c r="CK112" i="1"/>
  <c r="BZ112" i="1"/>
  <c r="BY112" i="1"/>
  <c r="CF112" i="1"/>
  <c r="BU112" i="1"/>
  <c r="CH112" i="1"/>
  <c r="BX112" i="1"/>
  <c r="CG112" i="1"/>
  <c r="CJ112" i="1"/>
  <c r="CA112" i="1"/>
  <c r="CE112" i="1"/>
  <c r="CO112" i="1"/>
  <c r="CP112" i="1"/>
  <c r="AI129" i="1"/>
  <c r="AE126" i="1"/>
  <c r="BF127" i="1" s="1"/>
  <c r="AA123" i="1"/>
  <c r="BB124" i="1" s="1"/>
  <c r="W120" i="1"/>
  <c r="AX121" i="1" s="1"/>
  <c r="R116" i="1" l="1"/>
  <c r="CQ112" i="1"/>
  <c r="N113" i="1" s="1"/>
  <c r="I113" i="1" s="1"/>
  <c r="AB124" i="1"/>
  <c r="BC125" i="1" s="1"/>
  <c r="X121" i="1"/>
  <c r="AY122" i="1" s="1"/>
  <c r="AF127" i="1"/>
  <c r="BG128" i="1" s="1"/>
  <c r="K113" i="1" l="1"/>
  <c r="L113" i="1" s="1"/>
  <c r="AJ113" i="1"/>
  <c r="BM113" i="1" s="1"/>
  <c r="AO114" i="1"/>
  <c r="BJ114" i="1" s="1"/>
  <c r="BK114" i="1" s="1"/>
  <c r="BL114" i="1" s="1"/>
  <c r="AS117" i="1"/>
  <c r="S117" i="1"/>
  <c r="O114" i="1"/>
  <c r="AP115" i="1" s="1"/>
  <c r="AC125" i="1"/>
  <c r="BD126" i="1" s="1"/>
  <c r="AG128" i="1"/>
  <c r="BH129" i="1" s="1"/>
  <c r="Y122" i="1"/>
  <c r="AZ123" i="1" s="1"/>
  <c r="BT113" i="1" l="1"/>
  <c r="CP113" i="1" s="1"/>
  <c r="BQ113" i="1"/>
  <c r="BO113" i="1"/>
  <c r="BN113" i="1"/>
  <c r="P115" i="1"/>
  <c r="AQ116" i="1" s="1"/>
  <c r="AT118" i="1"/>
  <c r="T118" i="1"/>
  <c r="CB113" i="1"/>
  <c r="BW113" i="1"/>
  <c r="CN113" i="1"/>
  <c r="CG113" i="1"/>
  <c r="BZ113" i="1"/>
  <c r="AH129" i="1"/>
  <c r="BI130" i="1" s="1"/>
  <c r="AD126" i="1"/>
  <c r="BE127" i="1" s="1"/>
  <c r="Z123" i="1"/>
  <c r="BA124" i="1" s="1"/>
  <c r="CA113" i="1" l="1"/>
  <c r="CL113" i="1"/>
  <c r="CC113" i="1"/>
  <c r="CF113" i="1"/>
  <c r="CH113" i="1"/>
  <c r="CO113" i="1"/>
  <c r="BY113" i="1"/>
  <c r="BX113" i="1"/>
  <c r="CJ113" i="1"/>
  <c r="BV113" i="1"/>
  <c r="CM113" i="1"/>
  <c r="CD113" i="1"/>
  <c r="CK113" i="1"/>
  <c r="BU113" i="1"/>
  <c r="CE113" i="1"/>
  <c r="CI113" i="1"/>
  <c r="Q116" i="1"/>
  <c r="AU119" i="1"/>
  <c r="U119" i="1"/>
  <c r="AI130" i="1"/>
  <c r="AE127" i="1"/>
  <c r="BF128" i="1" s="1"/>
  <c r="AA124" i="1"/>
  <c r="BB125" i="1" s="1"/>
  <c r="CQ113" i="1" l="1"/>
  <c r="N114" i="1" s="1"/>
  <c r="I114" i="1" s="1"/>
  <c r="AR117" i="1"/>
  <c r="R117" i="1"/>
  <c r="AV120" i="1"/>
  <c r="V120" i="1"/>
  <c r="K114" i="1"/>
  <c r="L114" i="1" s="1"/>
  <c r="O115" i="1"/>
  <c r="AP116" i="1" s="1"/>
  <c r="AO115" i="1"/>
  <c r="BJ115" i="1" s="1"/>
  <c r="BK115" i="1" s="1"/>
  <c r="BL115" i="1" s="1"/>
  <c r="AB125" i="1"/>
  <c r="BC126" i="1" s="1"/>
  <c r="AF128" i="1"/>
  <c r="BG129" i="1" s="1"/>
  <c r="AJ114" i="1" l="1"/>
  <c r="BM114" i="1" s="1"/>
  <c r="BN114" i="1" s="1"/>
  <c r="AS118" i="1"/>
  <c r="S118" i="1"/>
  <c r="BO114" i="1"/>
  <c r="AW121" i="1"/>
  <c r="W121" i="1"/>
  <c r="P116" i="1"/>
  <c r="AQ117" i="1" s="1"/>
  <c r="AC126" i="1"/>
  <c r="BD127" i="1" s="1"/>
  <c r="AG129" i="1"/>
  <c r="BH130" i="1" s="1"/>
  <c r="BT114" i="1" l="1"/>
  <c r="CO114" i="1" s="1"/>
  <c r="BQ114" i="1"/>
  <c r="AT119" i="1"/>
  <c r="T119" i="1"/>
  <c r="Q117" i="1"/>
  <c r="AR118" i="1" s="1"/>
  <c r="AX122" i="1"/>
  <c r="X122" i="1"/>
  <c r="CD114" i="1"/>
  <c r="CP114" i="1"/>
  <c r="BX114" i="1"/>
  <c r="CI114" i="1"/>
  <c r="BZ114" i="1"/>
  <c r="CJ114" i="1"/>
  <c r="CL114" i="1"/>
  <c r="CE114" i="1"/>
  <c r="BV114" i="1"/>
  <c r="CA114" i="1"/>
  <c r="CF114" i="1"/>
  <c r="BW114" i="1"/>
  <c r="CB114" i="1"/>
  <c r="CH114" i="1"/>
  <c r="CM114" i="1"/>
  <c r="CN114" i="1"/>
  <c r="BU114" i="1"/>
  <c r="BY114" i="1"/>
  <c r="CC114" i="1"/>
  <c r="CG114" i="1"/>
  <c r="CK114" i="1"/>
  <c r="AH130" i="1"/>
  <c r="BI131" i="1" s="1"/>
  <c r="AD127" i="1"/>
  <c r="BE128" i="1" s="1"/>
  <c r="AU120" i="1" l="1"/>
  <c r="U120" i="1"/>
  <c r="R118" i="1"/>
  <c r="AS119" i="1" s="1"/>
  <c r="AY123" i="1"/>
  <c r="Y123" i="1"/>
  <c r="CQ114" i="1"/>
  <c r="N115" i="1" s="1"/>
  <c r="I115" i="1" s="1"/>
  <c r="AI131" i="1"/>
  <c r="AE128" i="1"/>
  <c r="BF129" i="1" s="1"/>
  <c r="AV121" i="1" l="1"/>
  <c r="V121" i="1"/>
  <c r="S119" i="1"/>
  <c r="AT120" i="1" s="1"/>
  <c r="K115" i="1"/>
  <c r="L115" i="1" s="1"/>
  <c r="AJ115" i="1"/>
  <c r="BM115" i="1" s="1"/>
  <c r="BN115" i="1" s="1"/>
  <c r="AZ124" i="1"/>
  <c r="Z124" i="1"/>
  <c r="O116" i="1"/>
  <c r="AP117" i="1" s="1"/>
  <c r="AO116" i="1"/>
  <c r="BJ116" i="1" s="1"/>
  <c r="BK116" i="1" s="1"/>
  <c r="BL116" i="1" s="1"/>
  <c r="AF129" i="1"/>
  <c r="BG130" i="1" s="1"/>
  <c r="BT115" i="1" l="1"/>
  <c r="CP115" i="1" s="1"/>
  <c r="BO115" i="1"/>
  <c r="BQ115" i="1"/>
  <c r="AW122" i="1"/>
  <c r="W122" i="1"/>
  <c r="T120" i="1"/>
  <c r="AU121" i="1" s="1"/>
  <c r="BA125" i="1"/>
  <c r="AA125" i="1"/>
  <c r="P117" i="1"/>
  <c r="AQ118" i="1" s="1"/>
  <c r="AG130" i="1"/>
  <c r="BH131" i="1" s="1"/>
  <c r="BW115" i="1" l="1"/>
  <c r="CB115" i="1"/>
  <c r="CC115" i="1"/>
  <c r="CK115" i="1"/>
  <c r="CI115" i="1"/>
  <c r="Q118" i="1"/>
  <c r="AR119" i="1" s="1"/>
  <c r="BX115" i="1"/>
  <c r="BY115" i="1"/>
  <c r="CE115" i="1"/>
  <c r="CM115" i="1"/>
  <c r="BU115" i="1"/>
  <c r="CA115" i="1"/>
  <c r="CG115" i="1"/>
  <c r="CO115" i="1"/>
  <c r="CF115" i="1"/>
  <c r="CJ115" i="1"/>
  <c r="CN115" i="1"/>
  <c r="BV115" i="1"/>
  <c r="BZ115" i="1"/>
  <c r="CD115" i="1"/>
  <c r="CH115" i="1"/>
  <c r="CL115" i="1"/>
  <c r="AX123" i="1"/>
  <c r="X123" i="1"/>
  <c r="U121" i="1"/>
  <c r="AV122" i="1" s="1"/>
  <c r="BB126" i="1"/>
  <c r="AB126" i="1"/>
  <c r="AH131" i="1"/>
  <c r="BI132" i="1" s="1"/>
  <c r="R119" i="1" l="1"/>
  <c r="AS120" i="1" s="1"/>
  <c r="CQ115" i="1"/>
  <c r="N116" i="1" s="1"/>
  <c r="I116" i="1" s="1"/>
  <c r="V122" i="1"/>
  <c r="AW123" i="1" s="1"/>
  <c r="AY124" i="1"/>
  <c r="Y124" i="1"/>
  <c r="BC127" i="1"/>
  <c r="AC127" i="1"/>
  <c r="AI132" i="1"/>
  <c r="S120" i="1" l="1"/>
  <c r="AT121" i="1" s="1"/>
  <c r="AJ116" i="1"/>
  <c r="BM116" i="1" s="1"/>
  <c r="BN116" i="1" s="1"/>
  <c r="K116" i="1"/>
  <c r="L116" i="1" s="1"/>
  <c r="AO117" i="1"/>
  <c r="BJ117" i="1" s="1"/>
  <c r="BK117" i="1" s="1"/>
  <c r="BL117" i="1" s="1"/>
  <c r="O117" i="1"/>
  <c r="AP118" i="1" s="1"/>
  <c r="W123" i="1"/>
  <c r="AX124" i="1" s="1"/>
  <c r="AZ125" i="1"/>
  <c r="Z125" i="1"/>
  <c r="BD128" i="1"/>
  <c r="AD128" i="1"/>
  <c r="T121" i="1" l="1"/>
  <c r="AU122" i="1" s="1"/>
  <c r="P118" i="1"/>
  <c r="AQ119" i="1" s="1"/>
  <c r="BT116" i="1"/>
  <c r="CO116" i="1" s="1"/>
  <c r="BO116" i="1"/>
  <c r="BQ116" i="1"/>
  <c r="X124" i="1"/>
  <c r="AY125" i="1" s="1"/>
  <c r="BA126" i="1"/>
  <c r="AA126" i="1"/>
  <c r="BE129" i="1"/>
  <c r="AE129" i="1"/>
  <c r="U122" i="1" l="1"/>
  <c r="AV123" i="1" s="1"/>
  <c r="CL116" i="1"/>
  <c r="Y125" i="1"/>
  <c r="AZ126" i="1" s="1"/>
  <c r="Q119" i="1"/>
  <c r="AR120" i="1" s="1"/>
  <c r="CH116" i="1"/>
  <c r="CP116" i="1"/>
  <c r="BV116" i="1"/>
  <c r="BZ116" i="1"/>
  <c r="CD116" i="1"/>
  <c r="CM116" i="1"/>
  <c r="BW116" i="1"/>
  <c r="CA116" i="1"/>
  <c r="CE116" i="1"/>
  <c r="CI116" i="1"/>
  <c r="BX116" i="1"/>
  <c r="CB116" i="1"/>
  <c r="CF116" i="1"/>
  <c r="CJ116" i="1"/>
  <c r="CN116" i="1"/>
  <c r="BU116" i="1"/>
  <c r="BY116" i="1"/>
  <c r="CC116" i="1"/>
  <c r="CG116" i="1"/>
  <c r="CK116" i="1"/>
  <c r="BB127" i="1"/>
  <c r="AB127" i="1"/>
  <c r="BF130" i="1"/>
  <c r="AF130" i="1"/>
  <c r="V123" i="1"/>
  <c r="AW124" i="1" s="1"/>
  <c r="Z126" i="1"/>
  <c r="BA127" i="1" s="1"/>
  <c r="R120" i="1" l="1"/>
  <c r="AS121" i="1" s="1"/>
  <c r="CQ116" i="1"/>
  <c r="N117" i="1" s="1"/>
  <c r="I117" i="1" s="1"/>
  <c r="BC128" i="1"/>
  <c r="AC128" i="1"/>
  <c r="BG131" i="1"/>
  <c r="AG131" i="1"/>
  <c r="AA127" i="1"/>
  <c r="BB128" i="1" s="1"/>
  <c r="S121" i="1"/>
  <c r="AT122" i="1" s="1"/>
  <c r="W124" i="1"/>
  <c r="AX125" i="1" s="1"/>
  <c r="AJ117" i="1" l="1"/>
  <c r="BM117" i="1" s="1"/>
  <c r="BN117" i="1" s="1"/>
  <c r="K117" i="1"/>
  <c r="L117" i="1" s="1"/>
  <c r="O118" i="1"/>
  <c r="AP119" i="1" s="1"/>
  <c r="AO118" i="1"/>
  <c r="BJ118" i="1" s="1"/>
  <c r="BK118" i="1" s="1"/>
  <c r="BL118" i="1" s="1"/>
  <c r="BQ117" i="1"/>
  <c r="BD129" i="1"/>
  <c r="AD129" i="1"/>
  <c r="BH132" i="1"/>
  <c r="AH132" i="1"/>
  <c r="BO117" i="1"/>
  <c r="BT117" i="1"/>
  <c r="X125" i="1"/>
  <c r="AY126" i="1" s="1"/>
  <c r="T122" i="1"/>
  <c r="AU123" i="1" s="1"/>
  <c r="AB128" i="1"/>
  <c r="BC129" i="1" s="1"/>
  <c r="P119" i="1" l="1"/>
  <c r="AQ120" i="1" s="1"/>
  <c r="BE130" i="1"/>
  <c r="AE130" i="1"/>
  <c r="BI133" i="1"/>
  <c r="AI133" i="1"/>
  <c r="CP117" i="1"/>
  <c r="CO117" i="1"/>
  <c r="CN117" i="1"/>
  <c r="CM117" i="1"/>
  <c r="CL117" i="1"/>
  <c r="CK117" i="1"/>
  <c r="CJ117" i="1"/>
  <c r="CI117" i="1"/>
  <c r="CH117" i="1"/>
  <c r="CG117" i="1"/>
  <c r="CF117" i="1"/>
  <c r="CE117" i="1"/>
  <c r="CD117" i="1"/>
  <c r="CC117" i="1"/>
  <c r="CB117" i="1"/>
  <c r="CA117" i="1"/>
  <c r="BZ117" i="1"/>
  <c r="BY117" i="1"/>
  <c r="BX117" i="1"/>
  <c r="BW117" i="1"/>
  <c r="BV117" i="1"/>
  <c r="BU117" i="1"/>
  <c r="Y126" i="1"/>
  <c r="AZ127" i="1" s="1"/>
  <c r="AC129" i="1"/>
  <c r="BD130" i="1" s="1"/>
  <c r="U123" i="1"/>
  <c r="AV124" i="1" s="1"/>
  <c r="Q120" i="1"/>
  <c r="AR121" i="1" s="1"/>
  <c r="BF131" i="1" l="1"/>
  <c r="AF131" i="1"/>
  <c r="AD130" i="1"/>
  <c r="BE131" i="1" s="1"/>
  <c r="CQ117" i="1"/>
  <c r="N118" i="1" s="1"/>
  <c r="I118" i="1" s="1"/>
  <c r="R121" i="1"/>
  <c r="AS122" i="1" s="1"/>
  <c r="V124" i="1"/>
  <c r="AW125" i="1" s="1"/>
  <c r="Z127" i="1"/>
  <c r="BA128" i="1" s="1"/>
  <c r="BG132" i="1" l="1"/>
  <c r="AG132" i="1"/>
  <c r="AO119" i="1"/>
  <c r="BJ119" i="1" s="1"/>
  <c r="BK119" i="1" s="1"/>
  <c r="BL119" i="1" s="1"/>
  <c r="K118" i="1"/>
  <c r="L118" i="1" s="1"/>
  <c r="S122" i="1"/>
  <c r="AT123" i="1" s="1"/>
  <c r="W125" i="1"/>
  <c r="AX126" i="1" s="1"/>
  <c r="AA128" i="1"/>
  <c r="BB129" i="1" s="1"/>
  <c r="AE131" i="1"/>
  <c r="BF132" i="1" s="1"/>
  <c r="O119" i="1"/>
  <c r="AP120" i="1" s="1"/>
  <c r="AJ118" i="1"/>
  <c r="BM118" i="1" s="1"/>
  <c r="BN118" i="1" s="1"/>
  <c r="BQ118" i="1" l="1"/>
  <c r="BH133" i="1"/>
  <c r="AH133" i="1"/>
  <c r="BO118" i="1"/>
  <c r="BT118" i="1"/>
  <c r="AB129" i="1"/>
  <c r="BC130" i="1" s="1"/>
  <c r="X126" i="1"/>
  <c r="AY127" i="1" s="1"/>
  <c r="AF132" i="1"/>
  <c r="BG133" i="1" s="1"/>
  <c r="T123" i="1"/>
  <c r="AU124" i="1" s="1"/>
  <c r="P120" i="1"/>
  <c r="AQ121" i="1" s="1"/>
  <c r="BI134" i="1" l="1"/>
  <c r="AI134" i="1"/>
  <c r="CP118" i="1"/>
  <c r="CO118" i="1"/>
  <c r="CN118" i="1"/>
  <c r="CM118" i="1"/>
  <c r="CL118" i="1"/>
  <c r="CK118" i="1"/>
  <c r="CJ118" i="1"/>
  <c r="CI118" i="1"/>
  <c r="CH118" i="1"/>
  <c r="CG118" i="1"/>
  <c r="CF118" i="1"/>
  <c r="CE118" i="1"/>
  <c r="CD118" i="1"/>
  <c r="CC118" i="1"/>
  <c r="CB118" i="1"/>
  <c r="CA118" i="1"/>
  <c r="BZ118" i="1"/>
  <c r="BY118" i="1"/>
  <c r="BX118" i="1"/>
  <c r="BW118" i="1"/>
  <c r="BV118" i="1"/>
  <c r="BU118" i="1"/>
  <c r="U124" i="1"/>
  <c r="AV125" i="1" s="1"/>
  <c r="Q121" i="1"/>
  <c r="AR122" i="1" s="1"/>
  <c r="AG133" i="1"/>
  <c r="BH134" i="1" s="1"/>
  <c r="Y127" i="1"/>
  <c r="AZ128" i="1" s="1"/>
  <c r="AC130" i="1"/>
  <c r="BD131" i="1" s="1"/>
  <c r="R122" i="1" l="1"/>
  <c r="AS123" i="1" s="1"/>
  <c r="AD131" i="1"/>
  <c r="BE132" i="1" s="1"/>
  <c r="Z128" i="1"/>
  <c r="BA129" i="1" s="1"/>
  <c r="CQ118" i="1"/>
  <c r="N119" i="1" s="1"/>
  <c r="I119" i="1" s="1"/>
  <c r="V125" i="1"/>
  <c r="AW126" i="1" s="1"/>
  <c r="AH134" i="1"/>
  <c r="BI135" i="1" s="1"/>
  <c r="AO120" i="1" l="1"/>
  <c r="BJ120" i="1" s="1"/>
  <c r="BK120" i="1" s="1"/>
  <c r="BL120" i="1" s="1"/>
  <c r="K119" i="1"/>
  <c r="L119" i="1" s="1"/>
  <c r="AI135" i="1"/>
  <c r="AJ119" i="1"/>
  <c r="BM119" i="1" s="1"/>
  <c r="BN119" i="1" s="1"/>
  <c r="O120" i="1"/>
  <c r="AP121" i="1" s="1"/>
  <c r="S123" i="1"/>
  <c r="AT124" i="1" s="1"/>
  <c r="AA129" i="1"/>
  <c r="BB130" i="1" s="1"/>
  <c r="W126" i="1"/>
  <c r="AX127" i="1" s="1"/>
  <c r="AE132" i="1"/>
  <c r="BF133" i="1" s="1"/>
  <c r="BQ119" i="1" l="1"/>
  <c r="BO119" i="1"/>
  <c r="BT119" i="1"/>
  <c r="AB130" i="1"/>
  <c r="BC131" i="1" s="1"/>
  <c r="P121" i="1"/>
  <c r="AQ122" i="1" s="1"/>
  <c r="X127" i="1"/>
  <c r="AY128" i="1" s="1"/>
  <c r="T124" i="1"/>
  <c r="AU125" i="1" s="1"/>
  <c r="AF133" i="1"/>
  <c r="BG134" i="1" s="1"/>
  <c r="AG134" i="1" l="1"/>
  <c r="BH135" i="1" s="1"/>
  <c r="CP119" i="1"/>
  <c r="CO119" i="1"/>
  <c r="CN119" i="1"/>
  <c r="CM119" i="1"/>
  <c r="CL119" i="1"/>
  <c r="CK119" i="1"/>
  <c r="CJ119" i="1"/>
  <c r="CI119" i="1"/>
  <c r="CH119" i="1"/>
  <c r="CG119" i="1"/>
  <c r="CF119" i="1"/>
  <c r="CE119" i="1"/>
  <c r="CD119" i="1"/>
  <c r="CC119" i="1"/>
  <c r="CB119" i="1"/>
  <c r="CA119" i="1"/>
  <c r="BZ119" i="1"/>
  <c r="BY119" i="1"/>
  <c r="BX119" i="1"/>
  <c r="BW119" i="1"/>
  <c r="BV119" i="1"/>
  <c r="BU119" i="1"/>
  <c r="U125" i="1"/>
  <c r="AV126" i="1" s="1"/>
  <c r="Y128" i="1"/>
  <c r="AZ129" i="1" s="1"/>
  <c r="AC131" i="1"/>
  <c r="BD132" i="1" s="1"/>
  <c r="Q122" i="1"/>
  <c r="AR123" i="1" s="1"/>
  <c r="AD132" i="1" l="1"/>
  <c r="BE133" i="1" s="1"/>
  <c r="AH135" i="1"/>
  <c r="BI136" i="1" s="1"/>
  <c r="V126" i="1"/>
  <c r="AW127" i="1" s="1"/>
  <c r="R123" i="1"/>
  <c r="AS124" i="1" s="1"/>
  <c r="Z129" i="1"/>
  <c r="BA130" i="1" s="1"/>
  <c r="CQ119" i="1"/>
  <c r="N120" i="1" s="1"/>
  <c r="I120" i="1" s="1"/>
  <c r="AO121" i="1" l="1"/>
  <c r="BJ121" i="1" s="1"/>
  <c r="BK121" i="1" s="1"/>
  <c r="BL121" i="1" s="1"/>
  <c r="K120" i="1"/>
  <c r="L120" i="1" s="1"/>
  <c r="AI136" i="1"/>
  <c r="S124" i="1"/>
  <c r="AT125" i="1" s="1"/>
  <c r="AE133" i="1"/>
  <c r="BF134" i="1" s="1"/>
  <c r="O121" i="1"/>
  <c r="AP122" i="1" s="1"/>
  <c r="AJ120" i="1"/>
  <c r="BM120" i="1" s="1"/>
  <c r="BN120" i="1" s="1"/>
  <c r="W127" i="1"/>
  <c r="AX128" i="1" s="1"/>
  <c r="AA130" i="1"/>
  <c r="BB131" i="1" s="1"/>
  <c r="BQ120" i="1" l="1"/>
  <c r="BO120" i="1"/>
  <c r="BT120" i="1"/>
  <c r="T125" i="1"/>
  <c r="AU126" i="1" s="1"/>
  <c r="X128" i="1"/>
  <c r="AY129" i="1" s="1"/>
  <c r="AF134" i="1"/>
  <c r="BG135" i="1" s="1"/>
  <c r="AB131" i="1"/>
  <c r="BC132" i="1" s="1"/>
  <c r="P122" i="1"/>
  <c r="AQ123" i="1" s="1"/>
  <c r="CP120" i="1" l="1"/>
  <c r="CO120" i="1"/>
  <c r="CN120" i="1"/>
  <c r="CM120" i="1"/>
  <c r="CL120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Y129" i="1"/>
  <c r="AZ130" i="1" s="1"/>
  <c r="AG135" i="1"/>
  <c r="BH136" i="1" s="1"/>
  <c r="AC132" i="1"/>
  <c r="BD133" i="1" s="1"/>
  <c r="Q123" i="1"/>
  <c r="AR124" i="1" s="1"/>
  <c r="U126" i="1"/>
  <c r="AV127" i="1" s="1"/>
  <c r="AH136" i="1" l="1"/>
  <c r="BI137" i="1" s="1"/>
  <c r="Z130" i="1"/>
  <c r="BA131" i="1" s="1"/>
  <c r="CQ120" i="1"/>
  <c r="N121" i="1" s="1"/>
  <c r="I121" i="1" s="1"/>
  <c r="V127" i="1"/>
  <c r="AW128" i="1" s="1"/>
  <c r="R124" i="1"/>
  <c r="AS125" i="1" s="1"/>
  <c r="AD133" i="1"/>
  <c r="BE134" i="1" s="1"/>
  <c r="AO122" i="1" l="1"/>
  <c r="BJ122" i="1" s="1"/>
  <c r="BK122" i="1" s="1"/>
  <c r="BL122" i="1" s="1"/>
  <c r="K121" i="1"/>
  <c r="L121" i="1" s="1"/>
  <c r="AI137" i="1"/>
  <c r="AE134" i="1"/>
  <c r="BF135" i="1" s="1"/>
  <c r="S125" i="1"/>
  <c r="AT126" i="1" s="1"/>
  <c r="O122" i="1"/>
  <c r="AP123" i="1" s="1"/>
  <c r="AJ121" i="1"/>
  <c r="BM121" i="1" s="1"/>
  <c r="BN121" i="1" s="1"/>
  <c r="AA131" i="1"/>
  <c r="BB132" i="1" s="1"/>
  <c r="W128" i="1"/>
  <c r="AX129" i="1" s="1"/>
  <c r="BQ121" i="1" l="1"/>
  <c r="BO121" i="1"/>
  <c r="BT121" i="1"/>
  <c r="T126" i="1"/>
  <c r="AU127" i="1" s="1"/>
  <c r="AF135" i="1"/>
  <c r="BG136" i="1" s="1"/>
  <c r="X129" i="1"/>
  <c r="AY130" i="1" s="1"/>
  <c r="P123" i="1"/>
  <c r="AQ124" i="1" s="1"/>
  <c r="AB132" i="1"/>
  <c r="BC133" i="1" s="1"/>
  <c r="Q124" i="1" l="1"/>
  <c r="AR125" i="1" s="1"/>
  <c r="U127" i="1"/>
  <c r="AV128" i="1" s="1"/>
  <c r="CP121" i="1"/>
  <c r="CO121" i="1"/>
  <c r="CN121" i="1"/>
  <c r="CM121" i="1"/>
  <c r="CL121" i="1"/>
  <c r="CK121" i="1"/>
  <c r="CJ121" i="1"/>
  <c r="CI121" i="1"/>
  <c r="CH121" i="1"/>
  <c r="CG121" i="1"/>
  <c r="CF121" i="1"/>
  <c r="CE121" i="1"/>
  <c r="CD121" i="1"/>
  <c r="CC121" i="1"/>
  <c r="CB121" i="1"/>
  <c r="CA121" i="1"/>
  <c r="BZ121" i="1"/>
  <c r="BY121" i="1"/>
  <c r="BX121" i="1"/>
  <c r="BW121" i="1"/>
  <c r="BV121" i="1"/>
  <c r="BU121" i="1"/>
  <c r="Y130" i="1"/>
  <c r="AZ131" i="1" s="1"/>
  <c r="AC133" i="1"/>
  <c r="BD134" i="1" s="1"/>
  <c r="AG136" i="1"/>
  <c r="BH137" i="1" s="1"/>
  <c r="CQ121" i="1" l="1"/>
  <c r="N122" i="1" s="1"/>
  <c r="I122" i="1" s="1"/>
  <c r="AH137" i="1"/>
  <c r="BI138" i="1" s="1"/>
  <c r="AD134" i="1"/>
  <c r="BE135" i="1" s="1"/>
  <c r="V128" i="1"/>
  <c r="AW129" i="1" s="1"/>
  <c r="Z131" i="1"/>
  <c r="BA132" i="1" s="1"/>
  <c r="R125" i="1"/>
  <c r="AS126" i="1" s="1"/>
  <c r="AO123" i="1" l="1"/>
  <c r="BJ123" i="1" s="1"/>
  <c r="BK123" i="1" s="1"/>
  <c r="BL123" i="1" s="1"/>
  <c r="K122" i="1"/>
  <c r="L122" i="1" s="1"/>
  <c r="AJ122" i="1"/>
  <c r="BM122" i="1" s="1"/>
  <c r="BN122" i="1" s="1"/>
  <c r="O123" i="1"/>
  <c r="AP124" i="1" s="1"/>
  <c r="AI138" i="1"/>
  <c r="W129" i="1"/>
  <c r="AX130" i="1" s="1"/>
  <c r="S126" i="1"/>
  <c r="AT127" i="1" s="1"/>
  <c r="AA132" i="1"/>
  <c r="BB133" i="1" s="1"/>
  <c r="AE135" i="1"/>
  <c r="BF136" i="1" s="1"/>
  <c r="BQ122" i="1" l="1"/>
  <c r="BO122" i="1"/>
  <c r="BT122" i="1"/>
  <c r="P124" i="1"/>
  <c r="AQ125" i="1" s="1"/>
  <c r="T127" i="1"/>
  <c r="AU128" i="1" s="1"/>
  <c r="X130" i="1"/>
  <c r="AY131" i="1" s="1"/>
  <c r="AF136" i="1"/>
  <c r="BG137" i="1" s="1"/>
  <c r="AB133" i="1"/>
  <c r="BC134" i="1" s="1"/>
  <c r="CP122" i="1" l="1"/>
  <c r="Q125" i="1"/>
  <c r="AR126" i="1" s="1"/>
  <c r="CI122" i="1"/>
  <c r="CJ122" i="1"/>
  <c r="BX122" i="1"/>
  <c r="CF122" i="1"/>
  <c r="CA122" i="1"/>
  <c r="CB122" i="1"/>
  <c r="BW122" i="1"/>
  <c r="CE122" i="1"/>
  <c r="CM122" i="1"/>
  <c r="CN122" i="1"/>
  <c r="BU122" i="1"/>
  <c r="CG122" i="1"/>
  <c r="CO122" i="1"/>
  <c r="BY122" i="1"/>
  <c r="CC122" i="1"/>
  <c r="CK122" i="1"/>
  <c r="BV122" i="1"/>
  <c r="BZ122" i="1"/>
  <c r="CD122" i="1"/>
  <c r="CH122" i="1"/>
  <c r="CL122" i="1"/>
  <c r="U128" i="1"/>
  <c r="AV129" i="1" s="1"/>
  <c r="AG137" i="1"/>
  <c r="BH138" i="1" s="1"/>
  <c r="Y131" i="1"/>
  <c r="AZ132" i="1" s="1"/>
  <c r="AC134" i="1"/>
  <c r="BD135" i="1" s="1"/>
  <c r="R126" i="1" l="1"/>
  <c r="AS127" i="1" s="1"/>
  <c r="CQ122" i="1"/>
  <c r="N123" i="1" s="1"/>
  <c r="I123" i="1" s="1"/>
  <c r="Z132" i="1"/>
  <c r="BA133" i="1" s="1"/>
  <c r="V129" i="1"/>
  <c r="AW130" i="1" s="1"/>
  <c r="AD135" i="1"/>
  <c r="BE136" i="1" s="1"/>
  <c r="AH138" i="1"/>
  <c r="BI139" i="1" s="1"/>
  <c r="AO124" i="1" l="1"/>
  <c r="BJ124" i="1" s="1"/>
  <c r="BK124" i="1" s="1"/>
  <c r="BL124" i="1" s="1"/>
  <c r="K123" i="1"/>
  <c r="L123" i="1" s="1"/>
  <c r="S127" i="1"/>
  <c r="AT128" i="1" s="1"/>
  <c r="AJ123" i="1"/>
  <c r="BM123" i="1" s="1"/>
  <c r="BN123" i="1" s="1"/>
  <c r="O124" i="1"/>
  <c r="AP125" i="1" s="1"/>
  <c r="AI139" i="1"/>
  <c r="AE136" i="1"/>
  <c r="BF137" i="1" s="1"/>
  <c r="W130" i="1"/>
  <c r="AX131" i="1" s="1"/>
  <c r="AA133" i="1"/>
  <c r="BB134" i="1" s="1"/>
  <c r="BQ123" i="1" l="1"/>
  <c r="BO123" i="1"/>
  <c r="T128" i="1"/>
  <c r="AU129" i="1" s="1"/>
  <c r="BT123" i="1"/>
  <c r="P125" i="1"/>
  <c r="AQ126" i="1" s="1"/>
  <c r="AB134" i="1"/>
  <c r="BC135" i="1" s="1"/>
  <c r="X131" i="1"/>
  <c r="AY132" i="1" s="1"/>
  <c r="AF137" i="1"/>
  <c r="BG138" i="1" s="1"/>
  <c r="U129" i="1" l="1"/>
  <c r="AV130" i="1" s="1"/>
  <c r="CN123" i="1"/>
  <c r="CO123" i="1"/>
  <c r="CP123" i="1"/>
  <c r="BX123" i="1"/>
  <c r="CB123" i="1"/>
  <c r="CE123" i="1"/>
  <c r="CG123" i="1"/>
  <c r="Q126" i="1"/>
  <c r="AR127" i="1" s="1"/>
  <c r="BY123" i="1"/>
  <c r="CI123" i="1"/>
  <c r="BW123" i="1"/>
  <c r="CC123" i="1"/>
  <c r="CK123" i="1"/>
  <c r="BU123" i="1"/>
  <c r="CA123" i="1"/>
  <c r="CF123" i="1"/>
  <c r="CL123" i="1"/>
  <c r="BV123" i="1"/>
  <c r="BZ123" i="1"/>
  <c r="CD123" i="1"/>
  <c r="CH123" i="1"/>
  <c r="CM123" i="1"/>
  <c r="CJ123" i="1"/>
  <c r="AG138" i="1"/>
  <c r="BH139" i="1" s="1"/>
  <c r="Y132" i="1"/>
  <c r="AZ133" i="1" s="1"/>
  <c r="AC135" i="1"/>
  <c r="BD136" i="1" s="1"/>
  <c r="V130" i="1" l="1"/>
  <c r="AW131" i="1" s="1"/>
  <c r="R127" i="1"/>
  <c r="AS128" i="1" s="1"/>
  <c r="CQ123" i="1"/>
  <c r="N124" i="1" s="1"/>
  <c r="I124" i="1" s="1"/>
  <c r="Z133" i="1"/>
  <c r="BA134" i="1" s="1"/>
  <c r="AD136" i="1"/>
  <c r="BE137" i="1" s="1"/>
  <c r="AH139" i="1"/>
  <c r="BI140" i="1" s="1"/>
  <c r="AO125" i="1" l="1"/>
  <c r="BJ125" i="1" s="1"/>
  <c r="BK125" i="1" s="1"/>
  <c r="BL125" i="1" s="1"/>
  <c r="K124" i="1"/>
  <c r="L124" i="1" s="1"/>
  <c r="W131" i="1"/>
  <c r="AX132" i="1" s="1"/>
  <c r="S128" i="1"/>
  <c r="AT129" i="1" s="1"/>
  <c r="O125" i="1"/>
  <c r="AP126" i="1" s="1"/>
  <c r="AJ124" i="1"/>
  <c r="BM124" i="1" s="1"/>
  <c r="BN124" i="1" s="1"/>
  <c r="AI140" i="1"/>
  <c r="AA134" i="1"/>
  <c r="BB135" i="1" s="1"/>
  <c r="AE137" i="1"/>
  <c r="BF138" i="1" s="1"/>
  <c r="BQ124" i="1" l="1"/>
  <c r="X132" i="1"/>
  <c r="AY133" i="1" s="1"/>
  <c r="BO124" i="1"/>
  <c r="BT124" i="1"/>
  <c r="T129" i="1"/>
  <c r="AU130" i="1" s="1"/>
  <c r="P126" i="1"/>
  <c r="AQ127" i="1" s="1"/>
  <c r="AB135" i="1"/>
  <c r="BC136" i="1" s="1"/>
  <c r="AF138" i="1"/>
  <c r="BG139" i="1" s="1"/>
  <c r="Y133" i="1" l="1"/>
  <c r="AZ134" i="1" s="1"/>
  <c r="CO124" i="1"/>
  <c r="U130" i="1"/>
  <c r="AV131" i="1" s="1"/>
  <c r="BV124" i="1"/>
  <c r="CA124" i="1"/>
  <c r="CP124" i="1"/>
  <c r="CB124" i="1"/>
  <c r="CE124" i="1"/>
  <c r="BW124" i="1"/>
  <c r="CH124" i="1"/>
  <c r="CJ124" i="1"/>
  <c r="CL124" i="1"/>
  <c r="BZ124" i="1"/>
  <c r="CF124" i="1"/>
  <c r="CM124" i="1"/>
  <c r="Q127" i="1"/>
  <c r="AR128" i="1" s="1"/>
  <c r="BX124" i="1"/>
  <c r="CD124" i="1"/>
  <c r="CI124" i="1"/>
  <c r="CN124" i="1"/>
  <c r="BU124" i="1"/>
  <c r="BY124" i="1"/>
  <c r="CC124" i="1"/>
  <c r="CG124" i="1"/>
  <c r="CK124" i="1"/>
  <c r="AG139" i="1"/>
  <c r="BH140" i="1" s="1"/>
  <c r="AC136" i="1"/>
  <c r="BD137" i="1" s="1"/>
  <c r="Z134" i="1" l="1"/>
  <c r="BA135" i="1" s="1"/>
  <c r="V131" i="1"/>
  <c r="AW132" i="1" s="1"/>
  <c r="R128" i="1"/>
  <c r="AS129" i="1" s="1"/>
  <c r="CQ124" i="1"/>
  <c r="N125" i="1" s="1"/>
  <c r="I125" i="1" s="1"/>
  <c r="AD137" i="1"/>
  <c r="BE138" i="1" s="1"/>
  <c r="AH140" i="1"/>
  <c r="BI141" i="1" s="1"/>
  <c r="AA135" i="1" l="1"/>
  <c r="BB136" i="1" s="1"/>
  <c r="AO126" i="1"/>
  <c r="BJ126" i="1" s="1"/>
  <c r="BK126" i="1" s="1"/>
  <c r="BL126" i="1" s="1"/>
  <c r="K125" i="1"/>
  <c r="L125" i="1" s="1"/>
  <c r="W132" i="1"/>
  <c r="AX133" i="1" s="1"/>
  <c r="S129" i="1"/>
  <c r="AT130" i="1" s="1"/>
  <c r="O126" i="1"/>
  <c r="AP127" i="1" s="1"/>
  <c r="AJ125" i="1"/>
  <c r="BM125" i="1" s="1"/>
  <c r="BN125" i="1" s="1"/>
  <c r="AI141" i="1"/>
  <c r="AE138" i="1"/>
  <c r="BF139" i="1" s="1"/>
  <c r="BQ125" i="1" l="1"/>
  <c r="AB136" i="1"/>
  <c r="BC137" i="1" s="1"/>
  <c r="BO125" i="1"/>
  <c r="X133" i="1"/>
  <c r="AY134" i="1" s="1"/>
  <c r="BT125" i="1"/>
  <c r="CK125" i="1" s="1"/>
  <c r="T130" i="1"/>
  <c r="AU131" i="1" s="1"/>
  <c r="P127" i="1"/>
  <c r="AQ128" i="1" s="1"/>
  <c r="AF139" i="1"/>
  <c r="BG140" i="1" s="1"/>
  <c r="AC137" i="1" l="1"/>
  <c r="BD138" i="1" s="1"/>
  <c r="CM125" i="1"/>
  <c r="Y134" i="1"/>
  <c r="AZ135" i="1" s="1"/>
  <c r="CL125" i="1"/>
  <c r="CN125" i="1"/>
  <c r="CP125" i="1"/>
  <c r="BW125" i="1"/>
  <c r="CA125" i="1"/>
  <c r="CD125" i="1"/>
  <c r="CF125" i="1"/>
  <c r="BX125" i="1"/>
  <c r="CH125" i="1"/>
  <c r="BV125" i="1"/>
  <c r="CB125" i="1"/>
  <c r="CI125" i="1"/>
  <c r="U131" i="1"/>
  <c r="AV132" i="1" s="1"/>
  <c r="BZ125" i="1"/>
  <c r="CE125" i="1"/>
  <c r="CJ125" i="1"/>
  <c r="BU125" i="1"/>
  <c r="BY125" i="1"/>
  <c r="CC125" i="1"/>
  <c r="CG125" i="1"/>
  <c r="CO125" i="1"/>
  <c r="Q128" i="1"/>
  <c r="AR129" i="1" s="1"/>
  <c r="AG140" i="1"/>
  <c r="BH141" i="1" s="1"/>
  <c r="AD138" i="1" l="1"/>
  <c r="BE139" i="1" s="1"/>
  <c r="Z135" i="1"/>
  <c r="BA136" i="1" s="1"/>
  <c r="V132" i="1"/>
  <c r="AW133" i="1" s="1"/>
  <c r="CQ125" i="1"/>
  <c r="N126" i="1" s="1"/>
  <c r="I126" i="1" s="1"/>
  <c r="R129" i="1"/>
  <c r="AS130" i="1" s="1"/>
  <c r="AH141" i="1"/>
  <c r="BI142" i="1" s="1"/>
  <c r="AE139" i="1" l="1"/>
  <c r="BF140" i="1" s="1"/>
  <c r="AO127" i="1"/>
  <c r="BJ127" i="1" s="1"/>
  <c r="BK127" i="1" s="1"/>
  <c r="BL127" i="1" s="1"/>
  <c r="K126" i="1"/>
  <c r="L126" i="1" s="1"/>
  <c r="AA136" i="1"/>
  <c r="BB137" i="1" s="1"/>
  <c r="W133" i="1"/>
  <c r="AX134" i="1" s="1"/>
  <c r="AJ126" i="1"/>
  <c r="BM126" i="1" s="1"/>
  <c r="BN126" i="1" s="1"/>
  <c r="O127" i="1"/>
  <c r="AP128" i="1" s="1"/>
  <c r="S130" i="1"/>
  <c r="AT131" i="1" s="1"/>
  <c r="AI142" i="1"/>
  <c r="BQ126" i="1" l="1"/>
  <c r="AF140" i="1"/>
  <c r="BG141" i="1" s="1"/>
  <c r="BO126" i="1"/>
  <c r="AB137" i="1"/>
  <c r="BC138" i="1" s="1"/>
  <c r="X134" i="1"/>
  <c r="AY135" i="1" s="1"/>
  <c r="P128" i="1"/>
  <c r="AQ129" i="1" s="1"/>
  <c r="T131" i="1"/>
  <c r="AU132" i="1" s="1"/>
  <c r="BT126" i="1"/>
  <c r="CN126" i="1" s="1"/>
  <c r="AG141" i="1" l="1"/>
  <c r="BH142" i="1" s="1"/>
  <c r="Q129" i="1"/>
  <c r="AR130" i="1" s="1"/>
  <c r="AC138" i="1"/>
  <c r="BD139" i="1" s="1"/>
  <c r="Y135" i="1"/>
  <c r="AZ136" i="1" s="1"/>
  <c r="U132" i="1"/>
  <c r="AV133" i="1" s="1"/>
  <c r="BY126" i="1"/>
  <c r="CC126" i="1"/>
  <c r="BU126" i="1"/>
  <c r="CO126" i="1"/>
  <c r="CG126" i="1"/>
  <c r="BV126" i="1"/>
  <c r="CK126" i="1"/>
  <c r="CD126" i="1"/>
  <c r="CL126" i="1"/>
  <c r="CM126" i="1"/>
  <c r="BZ126" i="1"/>
  <c r="CH126" i="1"/>
  <c r="CP126" i="1"/>
  <c r="BW126" i="1"/>
  <c r="CA126" i="1"/>
  <c r="CE126" i="1"/>
  <c r="CI126" i="1"/>
  <c r="BX126" i="1"/>
  <c r="CB126" i="1"/>
  <c r="CF126" i="1"/>
  <c r="CJ126" i="1"/>
  <c r="AD139" i="1" l="1"/>
  <c r="BE140" i="1" s="1"/>
  <c r="AH142" i="1"/>
  <c r="BI143" i="1" s="1"/>
  <c r="R130" i="1"/>
  <c r="AS131" i="1" s="1"/>
  <c r="Z136" i="1"/>
  <c r="BA137" i="1" s="1"/>
  <c r="V133" i="1"/>
  <c r="AW134" i="1" s="1"/>
  <c r="CQ126" i="1"/>
  <c r="N127" i="1" s="1"/>
  <c r="I127" i="1" s="1"/>
  <c r="AE140" i="1" l="1"/>
  <c r="BF141" i="1" s="1"/>
  <c r="S131" i="1"/>
  <c r="AT132" i="1" s="1"/>
  <c r="AI143" i="1"/>
  <c r="W134" i="1"/>
  <c r="AX135" i="1" s="1"/>
  <c r="AO128" i="1"/>
  <c r="BJ128" i="1" s="1"/>
  <c r="BK128" i="1" s="1"/>
  <c r="BL128" i="1" s="1"/>
  <c r="K127" i="1"/>
  <c r="L127" i="1" s="1"/>
  <c r="AA137" i="1"/>
  <c r="BB138" i="1" s="1"/>
  <c r="AJ127" i="1"/>
  <c r="BM127" i="1" s="1"/>
  <c r="BN127" i="1" s="1"/>
  <c r="O128" i="1"/>
  <c r="AP129" i="1" s="1"/>
  <c r="AF141" i="1" l="1"/>
  <c r="BG142" i="1" s="1"/>
  <c r="T132" i="1"/>
  <c r="AU133" i="1" s="1"/>
  <c r="BQ127" i="1"/>
  <c r="X135" i="1"/>
  <c r="AY136" i="1" s="1"/>
  <c r="AB138" i="1"/>
  <c r="BC139" i="1" s="1"/>
  <c r="BO127" i="1"/>
  <c r="P129" i="1"/>
  <c r="AQ130" i="1" s="1"/>
  <c r="BT127" i="1"/>
  <c r="CM127" i="1" s="1"/>
  <c r="AG142" i="1" l="1"/>
  <c r="BH143" i="1" s="1"/>
  <c r="U133" i="1"/>
  <c r="AV134" i="1" s="1"/>
  <c r="Y136" i="1"/>
  <c r="AZ137" i="1" s="1"/>
  <c r="AC139" i="1"/>
  <c r="BD140" i="1" s="1"/>
  <c r="CP127" i="1"/>
  <c r="CH127" i="1"/>
  <c r="CD127" i="1"/>
  <c r="CE127" i="1"/>
  <c r="CL127" i="1"/>
  <c r="BW127" i="1"/>
  <c r="Q130" i="1"/>
  <c r="AR131" i="1" s="1"/>
  <c r="CA127" i="1"/>
  <c r="CC127" i="1"/>
  <c r="CJ127" i="1"/>
  <c r="BX127" i="1"/>
  <c r="BV127" i="1"/>
  <c r="CK127" i="1"/>
  <c r="BY127" i="1"/>
  <c r="BZ127" i="1"/>
  <c r="CF127" i="1"/>
  <c r="CI127" i="1"/>
  <c r="BU127" i="1"/>
  <c r="CO127" i="1"/>
  <c r="CN127" i="1"/>
  <c r="CB127" i="1"/>
  <c r="CG127" i="1"/>
  <c r="Z137" i="1" l="1"/>
  <c r="BA138" i="1" s="1"/>
  <c r="AH143" i="1"/>
  <c r="BI144" i="1" s="1"/>
  <c r="V134" i="1"/>
  <c r="AW135" i="1" s="1"/>
  <c r="AD140" i="1"/>
  <c r="BE141" i="1" s="1"/>
  <c r="R131" i="1"/>
  <c r="AS132" i="1" s="1"/>
  <c r="CQ127" i="1"/>
  <c r="N128" i="1" s="1"/>
  <c r="I128" i="1" s="1"/>
  <c r="AA138" i="1"/>
  <c r="BB139" i="1" s="1"/>
  <c r="AI144" i="1" l="1"/>
  <c r="W135" i="1"/>
  <c r="AX136" i="1" s="1"/>
  <c r="AO129" i="1"/>
  <c r="BJ129" i="1" s="1"/>
  <c r="BK129" i="1" s="1"/>
  <c r="BL129" i="1" s="1"/>
  <c r="K128" i="1"/>
  <c r="L128" i="1" s="1"/>
  <c r="S132" i="1"/>
  <c r="AT133" i="1" s="1"/>
  <c r="AE141" i="1"/>
  <c r="BF142" i="1" s="1"/>
  <c r="O129" i="1"/>
  <c r="AP130" i="1" s="1"/>
  <c r="AJ128" i="1"/>
  <c r="BM128" i="1" s="1"/>
  <c r="BN128" i="1" s="1"/>
  <c r="AB139" i="1"/>
  <c r="BC140" i="1" s="1"/>
  <c r="X136" i="1" l="1"/>
  <c r="AY137" i="1" s="1"/>
  <c r="BQ128" i="1"/>
  <c r="T133" i="1"/>
  <c r="AU134" i="1" s="1"/>
  <c r="AF142" i="1"/>
  <c r="BG143" i="1" s="1"/>
  <c r="P130" i="1"/>
  <c r="AQ131" i="1" s="1"/>
  <c r="BO128" i="1"/>
  <c r="BT128" i="1"/>
  <c r="CJ128" i="1" s="1"/>
  <c r="AC140" i="1"/>
  <c r="BD141" i="1" s="1"/>
  <c r="Y137" i="1" l="1"/>
  <c r="AZ138" i="1" s="1"/>
  <c r="U134" i="1"/>
  <c r="AV135" i="1" s="1"/>
  <c r="AG143" i="1"/>
  <c r="BH144" i="1" s="1"/>
  <c r="CL128" i="1"/>
  <c r="Q131" i="1"/>
  <c r="AR132" i="1" s="1"/>
  <c r="BX128" i="1"/>
  <c r="BW128" i="1"/>
  <c r="CH128" i="1"/>
  <c r="CK128" i="1"/>
  <c r="BU128" i="1"/>
  <c r="CI128" i="1"/>
  <c r="BZ128" i="1"/>
  <c r="CC128" i="1"/>
  <c r="CE128" i="1"/>
  <c r="CP128" i="1"/>
  <c r="BY128" i="1"/>
  <c r="CD128" i="1"/>
  <c r="CO128" i="1"/>
  <c r="CF128" i="1"/>
  <c r="CM128" i="1"/>
  <c r="CA128" i="1"/>
  <c r="CG128" i="1"/>
  <c r="BV128" i="1"/>
  <c r="CB128" i="1"/>
  <c r="CN128" i="1"/>
  <c r="V135" i="1"/>
  <c r="AW136" i="1" s="1"/>
  <c r="AD141" i="1"/>
  <c r="BE142" i="1" s="1"/>
  <c r="Z138" i="1" l="1"/>
  <c r="BA139" i="1" s="1"/>
  <c r="AH144" i="1"/>
  <c r="BI145" i="1" s="1"/>
  <c r="R132" i="1"/>
  <c r="AS133" i="1" s="1"/>
  <c r="CQ128" i="1"/>
  <c r="N129" i="1" s="1"/>
  <c r="I129" i="1" s="1"/>
  <c r="W136" i="1"/>
  <c r="AX137" i="1" s="1"/>
  <c r="AA139" i="1"/>
  <c r="BB140" i="1" s="1"/>
  <c r="AE142" i="1"/>
  <c r="BF143" i="1" s="1"/>
  <c r="AI145" i="1" l="1"/>
  <c r="AO130" i="1"/>
  <c r="BJ130" i="1" s="1"/>
  <c r="BK130" i="1" s="1"/>
  <c r="BL130" i="1" s="1"/>
  <c r="K129" i="1"/>
  <c r="L129" i="1" s="1"/>
  <c r="S133" i="1"/>
  <c r="AT134" i="1" s="1"/>
  <c r="O130" i="1"/>
  <c r="AP131" i="1" s="1"/>
  <c r="AJ129" i="1"/>
  <c r="BM129" i="1" s="1"/>
  <c r="BN129" i="1" s="1"/>
  <c r="X137" i="1"/>
  <c r="AY138" i="1" s="1"/>
  <c r="AB140" i="1"/>
  <c r="BC141" i="1" s="1"/>
  <c r="AF143" i="1"/>
  <c r="BG144" i="1" s="1"/>
  <c r="BQ129" i="1" l="1"/>
  <c r="T134" i="1"/>
  <c r="AU135" i="1" s="1"/>
  <c r="P131" i="1"/>
  <c r="AQ132" i="1" s="1"/>
  <c r="BO129" i="1"/>
  <c r="BT129" i="1"/>
  <c r="CO129" i="1" s="1"/>
  <c r="Y138" i="1"/>
  <c r="AZ139" i="1" s="1"/>
  <c r="AC141" i="1"/>
  <c r="BD142" i="1" s="1"/>
  <c r="AG144" i="1"/>
  <c r="BH145" i="1" s="1"/>
  <c r="Q132" i="1" l="1"/>
  <c r="AR133" i="1" s="1"/>
  <c r="U135" i="1"/>
  <c r="AV136" i="1" s="1"/>
  <c r="Z139" i="1"/>
  <c r="BA140" i="1" s="1"/>
  <c r="BW129" i="1"/>
  <c r="BX129" i="1"/>
  <c r="BZ129" i="1"/>
  <c r="CC129" i="1"/>
  <c r="CD129" i="1"/>
  <c r="CI129" i="1"/>
  <c r="CJ129" i="1"/>
  <c r="CE129" i="1"/>
  <c r="BV129" i="1"/>
  <c r="BY129" i="1"/>
  <c r="CF129" i="1"/>
  <c r="CK129" i="1"/>
  <c r="BU129" i="1"/>
  <c r="CB129" i="1"/>
  <c r="CP129" i="1"/>
  <c r="CG129" i="1"/>
  <c r="CN129" i="1"/>
  <c r="CM129" i="1"/>
  <c r="CL129" i="1"/>
  <c r="CH129" i="1"/>
  <c r="V136" i="1"/>
  <c r="AW137" i="1" s="1"/>
  <c r="CA129" i="1"/>
  <c r="AD142" i="1"/>
  <c r="BE143" i="1" s="1"/>
  <c r="AH145" i="1"/>
  <c r="BI146" i="1" s="1"/>
  <c r="R133" i="1" l="1"/>
  <c r="AS134" i="1" s="1"/>
  <c r="AA140" i="1"/>
  <c r="BB141" i="1" s="1"/>
  <c r="W137" i="1"/>
  <c r="AX138" i="1" s="1"/>
  <c r="CQ129" i="1"/>
  <c r="N130" i="1" s="1"/>
  <c r="I130" i="1" s="1"/>
  <c r="AI146" i="1"/>
  <c r="AE143" i="1"/>
  <c r="BF144" i="1" s="1"/>
  <c r="X138" i="1" l="1"/>
  <c r="AY139" i="1" s="1"/>
  <c r="S134" i="1"/>
  <c r="AT135" i="1" s="1"/>
  <c r="AO131" i="1"/>
  <c r="BJ131" i="1" s="1"/>
  <c r="BK131" i="1" s="1"/>
  <c r="BL131" i="1" s="1"/>
  <c r="K130" i="1"/>
  <c r="L130" i="1" s="1"/>
  <c r="AB141" i="1"/>
  <c r="BC142" i="1" s="1"/>
  <c r="O131" i="1"/>
  <c r="AP132" i="1" s="1"/>
  <c r="AJ130" i="1"/>
  <c r="BM130" i="1" s="1"/>
  <c r="BN130" i="1" s="1"/>
  <c r="AF144" i="1"/>
  <c r="BG145" i="1" s="1"/>
  <c r="T135" i="1" l="1"/>
  <c r="AU136" i="1" s="1"/>
  <c r="BQ130" i="1"/>
  <c r="Y139" i="1"/>
  <c r="AZ140" i="1" s="1"/>
  <c r="AC142" i="1"/>
  <c r="BD143" i="1" s="1"/>
  <c r="BT130" i="1"/>
  <c r="CO130" i="1" s="1"/>
  <c r="P132" i="1"/>
  <c r="AQ133" i="1" s="1"/>
  <c r="BO130" i="1"/>
  <c r="AG145" i="1"/>
  <c r="BH146" i="1" s="1"/>
  <c r="U136" i="1" l="1"/>
  <c r="AV137" i="1" s="1"/>
  <c r="Z140" i="1"/>
  <c r="BA141" i="1" s="1"/>
  <c r="CP130" i="1"/>
  <c r="BV130" i="1"/>
  <c r="CG130" i="1"/>
  <c r="CN130" i="1"/>
  <c r="BY130" i="1"/>
  <c r="CK130" i="1"/>
  <c r="BU130" i="1"/>
  <c r="CC130" i="1"/>
  <c r="CM130" i="1"/>
  <c r="CI130" i="1"/>
  <c r="CL130" i="1"/>
  <c r="CJ130" i="1"/>
  <c r="BW130" i="1"/>
  <c r="CD130" i="1"/>
  <c r="CF130" i="1"/>
  <c r="CA130" i="1"/>
  <c r="CB130" i="1"/>
  <c r="CE130" i="1"/>
  <c r="BZ130" i="1"/>
  <c r="CH130" i="1"/>
  <c r="BX130" i="1"/>
  <c r="AD143" i="1"/>
  <c r="BE144" i="1" s="1"/>
  <c r="Q133" i="1"/>
  <c r="AR134" i="1" s="1"/>
  <c r="AH146" i="1"/>
  <c r="BI147" i="1" s="1"/>
  <c r="V137" i="1" l="1"/>
  <c r="AW138" i="1" s="1"/>
  <c r="AA141" i="1"/>
  <c r="BB142" i="1" s="1"/>
  <c r="CQ130" i="1"/>
  <c r="N131" i="1" s="1"/>
  <c r="I131" i="1" s="1"/>
  <c r="AE144" i="1"/>
  <c r="BF145" i="1" s="1"/>
  <c r="R134" i="1"/>
  <c r="AS135" i="1" s="1"/>
  <c r="AI147" i="1"/>
  <c r="AB142" i="1" l="1"/>
  <c r="BC143" i="1" s="1"/>
  <c r="W138" i="1"/>
  <c r="AX139" i="1" s="1"/>
  <c r="AJ131" i="1"/>
  <c r="BM131" i="1" s="1"/>
  <c r="AO132" i="1"/>
  <c r="BJ132" i="1" s="1"/>
  <c r="BK132" i="1" s="1"/>
  <c r="BL132" i="1" s="1"/>
  <c r="K131" i="1"/>
  <c r="L131" i="1" s="1"/>
  <c r="O132" i="1"/>
  <c r="AP133" i="1" s="1"/>
  <c r="AF145" i="1"/>
  <c r="BG146" i="1" s="1"/>
  <c r="S135" i="1"/>
  <c r="AT136" i="1" s="1"/>
  <c r="AC143" i="1"/>
  <c r="BD144" i="1" s="1"/>
  <c r="X139" i="1" l="1"/>
  <c r="AY140" i="1" s="1"/>
  <c r="BQ131" i="1"/>
  <c r="BO131" i="1"/>
  <c r="BN131" i="1"/>
  <c r="BT131" i="1"/>
  <c r="CO131" i="1" s="1"/>
  <c r="P133" i="1"/>
  <c r="AQ134" i="1" s="1"/>
  <c r="T136" i="1"/>
  <c r="AU137" i="1" s="1"/>
  <c r="AG146" i="1"/>
  <c r="BH147" i="1" s="1"/>
  <c r="AD144" i="1"/>
  <c r="BE145" i="1" s="1"/>
  <c r="Y140" i="1" l="1"/>
  <c r="AZ141" i="1" s="1"/>
  <c r="CJ131" i="1"/>
  <c r="CK131" i="1"/>
  <c r="CM131" i="1"/>
  <c r="CH131" i="1"/>
  <c r="CD131" i="1"/>
  <c r="CG131" i="1"/>
  <c r="CE131" i="1"/>
  <c r="CL131" i="1"/>
  <c r="CB131" i="1"/>
  <c r="BX131" i="1"/>
  <c r="CI131" i="1"/>
  <c r="BU131" i="1"/>
  <c r="BW131" i="1"/>
  <c r="BZ131" i="1"/>
  <c r="CP131" i="1"/>
  <c r="CF131" i="1"/>
  <c r="U137" i="1"/>
  <c r="Q134" i="1"/>
  <c r="AR135" i="1" s="1"/>
  <c r="CA131" i="1"/>
  <c r="BV131" i="1"/>
  <c r="CC131" i="1"/>
  <c r="BY131" i="1"/>
  <c r="CN131" i="1"/>
  <c r="AH147" i="1"/>
  <c r="BI148" i="1" s="1"/>
  <c r="AE145" i="1"/>
  <c r="BF146" i="1" s="1"/>
  <c r="Z141" i="1" l="1"/>
  <c r="BA142" i="1" s="1"/>
  <c r="R135" i="1"/>
  <c r="AS136" i="1" s="1"/>
  <c r="CQ131" i="1"/>
  <c r="N132" i="1" s="1"/>
  <c r="I132" i="1" s="1"/>
  <c r="AI148" i="1"/>
  <c r="AV138" i="1"/>
  <c r="V138" i="1"/>
  <c r="AF146" i="1"/>
  <c r="BG147" i="1" s="1"/>
  <c r="AA142" i="1" l="1"/>
  <c r="BB143" i="1" s="1"/>
  <c r="S136" i="1"/>
  <c r="AT137" i="1" s="1"/>
  <c r="AO133" i="1"/>
  <c r="BJ133" i="1" s="1"/>
  <c r="BK133" i="1" s="1"/>
  <c r="BL133" i="1" s="1"/>
  <c r="AJ132" i="1"/>
  <c r="BM132" i="1" s="1"/>
  <c r="K132" i="1"/>
  <c r="L132" i="1" s="1"/>
  <c r="O133" i="1"/>
  <c r="AP134" i="1" s="1"/>
  <c r="AW139" i="1"/>
  <c r="W139" i="1"/>
  <c r="AG147" i="1"/>
  <c r="BH148" i="1" s="1"/>
  <c r="AB143" i="1" l="1"/>
  <c r="BC144" i="1" s="1"/>
  <c r="BQ132" i="1"/>
  <c r="BO132" i="1"/>
  <c r="BN132" i="1"/>
  <c r="T137" i="1"/>
  <c r="AU138" i="1" s="1"/>
  <c r="BT132" i="1"/>
  <c r="CM132" i="1" s="1"/>
  <c r="P134" i="1"/>
  <c r="AQ135" i="1" s="1"/>
  <c r="AX140" i="1"/>
  <c r="X140" i="1"/>
  <c r="AH148" i="1"/>
  <c r="BI149" i="1" s="1"/>
  <c r="AC144" i="1" l="1"/>
  <c r="BD145" i="1" s="1"/>
  <c r="BY132" i="1"/>
  <c r="U138" i="1"/>
  <c r="AV139" i="1" s="1"/>
  <c r="CI132" i="1"/>
  <c r="BW132" i="1"/>
  <c r="CH132" i="1"/>
  <c r="CN132" i="1"/>
  <c r="BZ132" i="1"/>
  <c r="CE132" i="1"/>
  <c r="CK132" i="1"/>
  <c r="CL132" i="1"/>
  <c r="CO132" i="1"/>
  <c r="CA132" i="1"/>
  <c r="BV132" i="1"/>
  <c r="BX132" i="1"/>
  <c r="CD132" i="1"/>
  <c r="CG132" i="1"/>
  <c r="CJ132" i="1"/>
  <c r="CP132" i="1"/>
  <c r="CB132" i="1"/>
  <c r="BU132" i="1"/>
  <c r="CC132" i="1"/>
  <c r="Q135" i="1"/>
  <c r="AR136" i="1" s="1"/>
  <c r="CF132" i="1"/>
  <c r="AY141" i="1"/>
  <c r="Y141" i="1"/>
  <c r="AI149" i="1"/>
  <c r="AD145" i="1" l="1"/>
  <c r="BE146" i="1" s="1"/>
  <c r="V139" i="1"/>
  <c r="AW140" i="1" s="1"/>
  <c r="R136" i="1"/>
  <c r="AS137" i="1" s="1"/>
  <c r="CQ132" i="1"/>
  <c r="N133" i="1" s="1"/>
  <c r="I133" i="1" s="1"/>
  <c r="AE146" i="1"/>
  <c r="BF147" i="1" s="1"/>
  <c r="AZ142" i="1"/>
  <c r="Z142" i="1"/>
  <c r="W140" i="1" l="1"/>
  <c r="AX141" i="1" s="1"/>
  <c r="S137" i="1"/>
  <c r="AT138" i="1" s="1"/>
  <c r="AO134" i="1"/>
  <c r="BJ134" i="1" s="1"/>
  <c r="BK134" i="1" s="1"/>
  <c r="BL134" i="1" s="1"/>
  <c r="AJ133" i="1"/>
  <c r="BM133" i="1" s="1"/>
  <c r="O134" i="1"/>
  <c r="AP135" i="1" s="1"/>
  <c r="K133" i="1"/>
  <c r="L133" i="1" s="1"/>
  <c r="AF147" i="1"/>
  <c r="BG148" i="1" s="1"/>
  <c r="BA143" i="1"/>
  <c r="AA143" i="1"/>
  <c r="BQ133" i="1" l="1"/>
  <c r="BO133" i="1"/>
  <c r="BN133" i="1"/>
  <c r="T138" i="1"/>
  <c r="AU139" i="1" s="1"/>
  <c r="X141" i="1"/>
  <c r="AY142" i="1" s="1"/>
  <c r="BT133" i="1"/>
  <c r="BW133" i="1" s="1"/>
  <c r="P135" i="1"/>
  <c r="AQ136" i="1" s="1"/>
  <c r="AG148" i="1"/>
  <c r="BH149" i="1" s="1"/>
  <c r="BB144" i="1"/>
  <c r="AB144" i="1"/>
  <c r="U139" i="1" l="1"/>
  <c r="AV140" i="1" s="1"/>
  <c r="Y142" i="1"/>
  <c r="AZ143" i="1" s="1"/>
  <c r="CO133" i="1"/>
  <c r="CF133" i="1"/>
  <c r="CC133" i="1"/>
  <c r="CA133" i="1"/>
  <c r="CH133" i="1"/>
  <c r="CK133" i="1"/>
  <c r="BY133" i="1"/>
  <c r="CG133" i="1"/>
  <c r="CJ133" i="1"/>
  <c r="CI133" i="1"/>
  <c r="CD133" i="1"/>
  <c r="BZ133" i="1"/>
  <c r="CM133" i="1"/>
  <c r="CL133" i="1"/>
  <c r="CN133" i="1"/>
  <c r="BX133" i="1"/>
  <c r="CP133" i="1"/>
  <c r="CB133" i="1"/>
  <c r="CE133" i="1"/>
  <c r="BV133" i="1"/>
  <c r="BU133" i="1"/>
  <c r="AH149" i="1"/>
  <c r="BI150" i="1" s="1"/>
  <c r="Q136" i="1"/>
  <c r="R137" i="1" s="1"/>
  <c r="Z143" i="1"/>
  <c r="BA144" i="1" s="1"/>
  <c r="BC145" i="1"/>
  <c r="AC145" i="1"/>
  <c r="V140" i="1" l="1"/>
  <c r="AW141" i="1" s="1"/>
  <c r="CQ133" i="1"/>
  <c r="N134" i="1" s="1"/>
  <c r="I134" i="1" s="1"/>
  <c r="AR137" i="1"/>
  <c r="AA144" i="1"/>
  <c r="BB145" i="1" s="1"/>
  <c r="AI150" i="1"/>
  <c r="BD146" i="1"/>
  <c r="AD146" i="1"/>
  <c r="AS138" i="1"/>
  <c r="S138" i="1"/>
  <c r="W141" i="1" l="1"/>
  <c r="AX142" i="1" s="1"/>
  <c r="K134" i="1"/>
  <c r="L134" i="1" s="1"/>
  <c r="O135" i="1"/>
  <c r="AP136" i="1" s="1"/>
  <c r="AJ134" i="1"/>
  <c r="BM134" i="1" s="1"/>
  <c r="AO135" i="1"/>
  <c r="BJ135" i="1" s="1"/>
  <c r="BK135" i="1" s="1"/>
  <c r="BL135" i="1" s="1"/>
  <c r="AB145" i="1"/>
  <c r="BC146" i="1" s="1"/>
  <c r="BE147" i="1"/>
  <c r="AE147" i="1"/>
  <c r="AT139" i="1"/>
  <c r="T139" i="1"/>
  <c r="AC146" i="1"/>
  <c r="BD147" i="1" s="1"/>
  <c r="X142" i="1" l="1"/>
  <c r="AY143" i="1" s="1"/>
  <c r="BQ134" i="1"/>
  <c r="BO134" i="1"/>
  <c r="BN134" i="1"/>
  <c r="BT134" i="1"/>
  <c r="BW134" i="1" s="1"/>
  <c r="P136" i="1"/>
  <c r="AQ137" i="1" s="1"/>
  <c r="BF148" i="1"/>
  <c r="AF148" i="1"/>
  <c r="AU140" i="1"/>
  <c r="U140" i="1"/>
  <c r="AD147" i="1"/>
  <c r="BE148" i="1" s="1"/>
  <c r="Y143" i="1" l="1"/>
  <c r="AZ144" i="1" s="1"/>
  <c r="CJ134" i="1"/>
  <c r="CH134" i="1"/>
  <c r="CN134" i="1"/>
  <c r="CB134" i="1"/>
  <c r="BV134" i="1"/>
  <c r="CL134" i="1"/>
  <c r="CG134" i="1"/>
  <c r="CM134" i="1"/>
  <c r="BU134" i="1"/>
  <c r="CF134" i="1"/>
  <c r="CA134" i="1"/>
  <c r="CC134" i="1"/>
  <c r="CP134" i="1"/>
  <c r="BY134" i="1"/>
  <c r="BZ134" i="1"/>
  <c r="CK134" i="1"/>
  <c r="CD134" i="1"/>
  <c r="CE134" i="1"/>
  <c r="BX134" i="1"/>
  <c r="CO134" i="1"/>
  <c r="CI134" i="1"/>
  <c r="Q137" i="1"/>
  <c r="AR138" i="1" s="1"/>
  <c r="BG149" i="1"/>
  <c r="AG149" i="1"/>
  <c r="AV141" i="1"/>
  <c r="V141" i="1"/>
  <c r="AE148" i="1"/>
  <c r="BF149" i="1" s="1"/>
  <c r="Z144" i="1" l="1"/>
  <c r="BA145" i="1" s="1"/>
  <c r="CQ134" i="1"/>
  <c r="N135" i="1" s="1"/>
  <c r="I135" i="1" s="1"/>
  <c r="R138" i="1"/>
  <c r="AS139" i="1" s="1"/>
  <c r="BH150" i="1"/>
  <c r="AH150" i="1"/>
  <c r="AW142" i="1"/>
  <c r="W142" i="1"/>
  <c r="AF149" i="1"/>
  <c r="BG150" i="1" s="1"/>
  <c r="AA145" i="1" l="1"/>
  <c r="BB146" i="1" s="1"/>
  <c r="AJ135" i="1"/>
  <c r="BM135" i="1" s="1"/>
  <c r="O136" i="1"/>
  <c r="AP137" i="1" s="1"/>
  <c r="AO136" i="1"/>
  <c r="BJ136" i="1" s="1"/>
  <c r="BK136" i="1" s="1"/>
  <c r="BL136" i="1" s="1"/>
  <c r="K135" i="1"/>
  <c r="S139" i="1"/>
  <c r="AT140" i="1" s="1"/>
  <c r="BI151" i="1"/>
  <c r="AI151" i="1"/>
  <c r="AX143" i="1"/>
  <c r="X143" i="1"/>
  <c r="AG150" i="1"/>
  <c r="BH151" i="1" s="1"/>
  <c r="AB146" i="1" l="1"/>
  <c r="BC147" i="1" s="1"/>
  <c r="BQ135" i="1"/>
  <c r="BO135" i="1"/>
  <c r="BN135" i="1"/>
  <c r="L135" i="1"/>
  <c r="AC147" i="1"/>
  <c r="BD148" i="1" s="1"/>
  <c r="BT135" i="1"/>
  <c r="CB135" i="1" s="1"/>
  <c r="P137" i="1"/>
  <c r="AQ138" i="1" s="1"/>
  <c r="T140" i="1"/>
  <c r="AU141" i="1" s="1"/>
  <c r="AY144" i="1"/>
  <c r="Y144" i="1"/>
  <c r="AH151" i="1"/>
  <c r="BI152" i="1" s="1"/>
  <c r="BZ135" i="1" l="1"/>
  <c r="CH135" i="1"/>
  <c r="BY135" i="1"/>
  <c r="CC135" i="1"/>
  <c r="CJ135" i="1"/>
  <c r="CL135" i="1"/>
  <c r="CP135" i="1"/>
  <c r="AD148" i="1"/>
  <c r="BE149" i="1" s="1"/>
  <c r="CD135" i="1"/>
  <c r="CK135" i="1"/>
  <c r="BV135" i="1"/>
  <c r="CE135" i="1"/>
  <c r="CG135" i="1"/>
  <c r="BU135" i="1"/>
  <c r="CN135" i="1"/>
  <c r="CF135" i="1"/>
  <c r="BW135" i="1"/>
  <c r="CI135" i="1"/>
  <c r="CM135" i="1"/>
  <c r="CA135" i="1"/>
  <c r="BX135" i="1"/>
  <c r="CO135" i="1"/>
  <c r="Q138" i="1"/>
  <c r="AR139" i="1" s="1"/>
  <c r="U141" i="1"/>
  <c r="AV142" i="1" s="1"/>
  <c r="AZ145" i="1"/>
  <c r="Z145" i="1"/>
  <c r="AI152" i="1"/>
  <c r="AE149" i="1" l="1"/>
  <c r="BF150" i="1" s="1"/>
  <c r="R139" i="1"/>
  <c r="AS140" i="1" s="1"/>
  <c r="CQ135" i="1"/>
  <c r="N136" i="1" s="1"/>
  <c r="V142" i="1"/>
  <c r="AW143" i="1" s="1"/>
  <c r="BA146" i="1"/>
  <c r="AA146" i="1"/>
  <c r="AF150" i="1" l="1"/>
  <c r="BG151" i="1" s="1"/>
  <c r="I136" i="1"/>
  <c r="K136" i="1"/>
  <c r="L136" i="1" s="1"/>
  <c r="S140" i="1"/>
  <c r="AT141" i="1" s="1"/>
  <c r="AJ136" i="1"/>
  <c r="BM136" i="1" s="1"/>
  <c r="O137" i="1"/>
  <c r="AP138" i="1" s="1"/>
  <c r="AO137" i="1"/>
  <c r="BJ137" i="1" s="1"/>
  <c r="BK137" i="1" s="1"/>
  <c r="BL137" i="1" s="1"/>
  <c r="W143" i="1"/>
  <c r="AX144" i="1" s="1"/>
  <c r="BB147" i="1"/>
  <c r="AB147" i="1"/>
  <c r="AG151" i="1" l="1"/>
  <c r="BH152" i="1" s="1"/>
  <c r="P138" i="1"/>
  <c r="AQ139" i="1" s="1"/>
  <c r="BQ136" i="1"/>
  <c r="BO136" i="1"/>
  <c r="BN136" i="1"/>
  <c r="T141" i="1"/>
  <c r="AU142" i="1" s="1"/>
  <c r="BT136" i="1"/>
  <c r="CP136" i="1" s="1"/>
  <c r="X144" i="1"/>
  <c r="Y145" i="1" s="1"/>
  <c r="BC148" i="1"/>
  <c r="AC148" i="1"/>
  <c r="Q139" i="1" l="1"/>
  <c r="AR140" i="1" s="1"/>
  <c r="AH152" i="1"/>
  <c r="BI153" i="1" s="1"/>
  <c r="BX136" i="1"/>
  <c r="BU136" i="1"/>
  <c r="CJ136" i="1"/>
  <c r="CO136" i="1"/>
  <c r="U142" i="1"/>
  <c r="AV143" i="1" s="1"/>
  <c r="CK136" i="1"/>
  <c r="BW136" i="1"/>
  <c r="CB136" i="1"/>
  <c r="CI136" i="1"/>
  <c r="BZ136" i="1"/>
  <c r="CN136" i="1"/>
  <c r="BY136" i="1"/>
  <c r="CG136" i="1"/>
  <c r="CF136" i="1"/>
  <c r="CM136" i="1"/>
  <c r="CC136" i="1"/>
  <c r="CH136" i="1"/>
  <c r="BV136" i="1"/>
  <c r="CD136" i="1"/>
  <c r="CA136" i="1"/>
  <c r="CE136" i="1"/>
  <c r="CL136" i="1"/>
  <c r="AY145" i="1"/>
  <c r="AZ146" i="1"/>
  <c r="Z146" i="1"/>
  <c r="BD149" i="1"/>
  <c r="AD149" i="1"/>
  <c r="AI153" i="1"/>
  <c r="R140" i="1" l="1"/>
  <c r="AS141" i="1" s="1"/>
  <c r="CQ136" i="1"/>
  <c r="N137" i="1" s="1"/>
  <c r="I137" i="1" s="1"/>
  <c r="V143" i="1"/>
  <c r="AW144" i="1" s="1"/>
  <c r="BA147" i="1"/>
  <c r="AA147" i="1"/>
  <c r="BE150" i="1"/>
  <c r="AE150" i="1"/>
  <c r="S141" i="1" l="1"/>
  <c r="AT142" i="1" s="1"/>
  <c r="AJ137" i="1"/>
  <c r="BM137" i="1" s="1"/>
  <c r="BN137" i="1" s="1"/>
  <c r="K137" i="1"/>
  <c r="L137" i="1" s="1"/>
  <c r="O138" i="1"/>
  <c r="AP139" i="1" s="1"/>
  <c r="AO138" i="1"/>
  <c r="BJ138" i="1" s="1"/>
  <c r="BK138" i="1" s="1"/>
  <c r="BL138" i="1" s="1"/>
  <c r="W144" i="1"/>
  <c r="BB148" i="1"/>
  <c r="AB148" i="1"/>
  <c r="BF151" i="1"/>
  <c r="AF151" i="1"/>
  <c r="T142" i="1" l="1"/>
  <c r="AU143" i="1" s="1"/>
  <c r="BQ137" i="1"/>
  <c r="BO137" i="1"/>
  <c r="BT137" i="1"/>
  <c r="CP137" i="1" s="1"/>
  <c r="P139" i="1"/>
  <c r="AQ140" i="1" s="1"/>
  <c r="AX145" i="1"/>
  <c r="X145" i="1"/>
  <c r="BC149" i="1"/>
  <c r="AC149" i="1"/>
  <c r="BG152" i="1"/>
  <c r="AG152" i="1"/>
  <c r="U143" i="1" l="1"/>
  <c r="AV144" i="1" s="1"/>
  <c r="BW137" i="1"/>
  <c r="BV137" i="1"/>
  <c r="BY137" i="1"/>
  <c r="BX137" i="1"/>
  <c r="CA137" i="1"/>
  <c r="CG137" i="1"/>
  <c r="Q140" i="1"/>
  <c r="AR141" i="1" s="1"/>
  <c r="CC137" i="1"/>
  <c r="CO137" i="1"/>
  <c r="BZ137" i="1"/>
  <c r="CE137" i="1"/>
  <c r="CM137" i="1"/>
  <c r="CH137" i="1"/>
  <c r="CF137" i="1"/>
  <c r="CI137" i="1"/>
  <c r="CJ137" i="1"/>
  <c r="CN137" i="1"/>
  <c r="BU137" i="1"/>
  <c r="CB137" i="1"/>
  <c r="CD137" i="1"/>
  <c r="CK137" i="1"/>
  <c r="CL137" i="1"/>
  <c r="V144" i="1"/>
  <c r="AW145" i="1" s="1"/>
  <c r="AY146" i="1"/>
  <c r="Y146" i="1"/>
  <c r="BD150" i="1"/>
  <c r="AD150" i="1"/>
  <c r="BH153" i="1"/>
  <c r="AH153" i="1"/>
  <c r="R141" i="1" l="1"/>
  <c r="AS142" i="1" s="1"/>
  <c r="CQ137" i="1"/>
  <c r="N138" i="1" s="1"/>
  <c r="I138" i="1" s="1"/>
  <c r="W145" i="1"/>
  <c r="AX146" i="1" s="1"/>
  <c r="AZ147" i="1"/>
  <c r="Z147" i="1"/>
  <c r="BE151" i="1"/>
  <c r="AE151" i="1"/>
  <c r="BI154" i="1"/>
  <c r="AI154" i="1"/>
  <c r="AO139" i="1" l="1"/>
  <c r="BJ139" i="1" s="1"/>
  <c r="BK139" i="1" s="1"/>
  <c r="BL139" i="1" s="1"/>
  <c r="S142" i="1"/>
  <c r="AT143" i="1" s="1"/>
  <c r="O139" i="1"/>
  <c r="AP140" i="1" s="1"/>
  <c r="K138" i="1"/>
  <c r="L138" i="1" s="1"/>
  <c r="AJ138" i="1"/>
  <c r="BM138" i="1" s="1"/>
  <c r="BO138" i="1" s="1"/>
  <c r="X146" i="1"/>
  <c r="AY147" i="1" s="1"/>
  <c r="BA148" i="1"/>
  <c r="AA148" i="1"/>
  <c r="BF152" i="1"/>
  <c r="AF152" i="1"/>
  <c r="P140" i="1" l="1"/>
  <c r="AQ141" i="1" s="1"/>
  <c r="T143" i="1"/>
  <c r="BQ138" i="1"/>
  <c r="BN138" i="1"/>
  <c r="BT138" i="1"/>
  <c r="CF138" i="1" s="1"/>
  <c r="Y147" i="1"/>
  <c r="AZ148" i="1" s="1"/>
  <c r="BB149" i="1"/>
  <c r="AB149" i="1"/>
  <c r="CL138" i="1"/>
  <c r="BG153" i="1"/>
  <c r="AG153" i="1"/>
  <c r="CK138" i="1" l="1"/>
  <c r="CJ138" i="1"/>
  <c r="CH138" i="1"/>
  <c r="CA138" i="1"/>
  <c r="BW138" i="1"/>
  <c r="CI138" i="1"/>
  <c r="CD138" i="1"/>
  <c r="Q141" i="1"/>
  <c r="AR142" i="1" s="1"/>
  <c r="CM138" i="1"/>
  <c r="BV138" i="1"/>
  <c r="AU144" i="1"/>
  <c r="U144" i="1"/>
  <c r="CG138" i="1"/>
  <c r="CE138" i="1"/>
  <c r="BX138" i="1"/>
  <c r="BZ138" i="1"/>
  <c r="CO138" i="1"/>
  <c r="CN138" i="1"/>
  <c r="BU138" i="1"/>
  <c r="CC138" i="1"/>
  <c r="CP138" i="1"/>
  <c r="CB138" i="1"/>
  <c r="BY138" i="1"/>
  <c r="Z148" i="1"/>
  <c r="BA149" i="1" s="1"/>
  <c r="BC150" i="1"/>
  <c r="AC150" i="1"/>
  <c r="BH154" i="1"/>
  <c r="AH154" i="1"/>
  <c r="R142" i="1" l="1"/>
  <c r="AS143" i="1" s="1"/>
  <c r="CQ138" i="1"/>
  <c r="N139" i="1" s="1"/>
  <c r="I139" i="1" s="1"/>
  <c r="AV145" i="1"/>
  <c r="V145" i="1"/>
  <c r="AA149" i="1"/>
  <c r="BB150" i="1" s="1"/>
  <c r="BD151" i="1"/>
  <c r="AD151" i="1"/>
  <c r="BI155" i="1"/>
  <c r="AI155" i="1"/>
  <c r="AO140" i="1" l="1"/>
  <c r="BJ140" i="1" s="1"/>
  <c r="BK140" i="1" s="1"/>
  <c r="BL140" i="1" s="1"/>
  <c r="S143" i="1"/>
  <c r="AT144" i="1" s="1"/>
  <c r="O140" i="1"/>
  <c r="AP141" i="1" s="1"/>
  <c r="AJ139" i="1"/>
  <c r="BM139" i="1" s="1"/>
  <c r="BN139" i="1" s="1"/>
  <c r="K139" i="1"/>
  <c r="L139" i="1" s="1"/>
  <c r="AW146" i="1"/>
  <c r="W146" i="1"/>
  <c r="AB150" i="1"/>
  <c r="BC151" i="1" s="1"/>
  <c r="BE152" i="1"/>
  <c r="AE152" i="1"/>
  <c r="T144" i="1"/>
  <c r="AU145" i="1" s="1"/>
  <c r="P141" i="1" l="1"/>
  <c r="AQ142" i="1" s="1"/>
  <c r="BT139" i="1"/>
  <c r="CP139" i="1" s="1"/>
  <c r="BO139" i="1"/>
  <c r="BQ139" i="1"/>
  <c r="AC151" i="1"/>
  <c r="BD152" i="1" s="1"/>
  <c r="AX147" i="1"/>
  <c r="X147" i="1"/>
  <c r="BF153" i="1"/>
  <c r="AF153" i="1"/>
  <c r="BY139" i="1"/>
  <c r="CC139" i="1"/>
  <c r="CA139" i="1"/>
  <c r="CN139" i="1"/>
  <c r="CF139" i="1"/>
  <c r="BV139" i="1"/>
  <c r="CI139" i="1"/>
  <c r="CE139" i="1"/>
  <c r="BZ139" i="1"/>
  <c r="CK139" i="1"/>
  <c r="BX139" i="1"/>
  <c r="CM139" i="1"/>
  <c r="BU139" i="1"/>
  <c r="U145" i="1"/>
  <c r="AV146" i="1" s="1"/>
  <c r="BW139" i="1" l="1"/>
  <c r="CJ139" i="1"/>
  <c r="Q142" i="1"/>
  <c r="AR143" i="1" s="1"/>
  <c r="CL139" i="1"/>
  <c r="CG139" i="1"/>
  <c r="CH139" i="1"/>
  <c r="CB139" i="1"/>
  <c r="CD139" i="1"/>
  <c r="CO139" i="1"/>
  <c r="AD152" i="1"/>
  <c r="BE153" i="1" s="1"/>
  <c r="AY148" i="1"/>
  <c r="Y148" i="1"/>
  <c r="BG154" i="1"/>
  <c r="AG154" i="1"/>
  <c r="R143" i="1"/>
  <c r="AS144" i="1" s="1"/>
  <c r="V146" i="1"/>
  <c r="AW147" i="1" s="1"/>
  <c r="CQ139" i="1" l="1"/>
  <c r="N140" i="1" s="1"/>
  <c r="I140" i="1" s="1"/>
  <c r="AE153" i="1"/>
  <c r="BF154" i="1" s="1"/>
  <c r="AZ149" i="1"/>
  <c r="Z149" i="1"/>
  <c r="S144" i="1"/>
  <c r="AT145" i="1" s="1"/>
  <c r="BH155" i="1"/>
  <c r="AH155" i="1"/>
  <c r="W147" i="1"/>
  <c r="AX148" i="1" s="1"/>
  <c r="AF154" i="1" l="1"/>
  <c r="BG155" i="1" s="1"/>
  <c r="AJ140" i="1"/>
  <c r="BM140" i="1" s="1"/>
  <c r="BO140" i="1" s="1"/>
  <c r="O141" i="1"/>
  <c r="AP142" i="1" s="1"/>
  <c r="AO141" i="1"/>
  <c r="BJ141" i="1" s="1"/>
  <c r="BK141" i="1" s="1"/>
  <c r="BL141" i="1" s="1"/>
  <c r="K140" i="1"/>
  <c r="L140" i="1" s="1"/>
  <c r="BA150" i="1"/>
  <c r="AA150" i="1"/>
  <c r="T145" i="1"/>
  <c r="U146" i="1" s="1"/>
  <c r="X148" i="1"/>
  <c r="AY149" i="1" s="1"/>
  <c r="BQ140" i="1"/>
  <c r="BI156" i="1"/>
  <c r="AI156" i="1"/>
  <c r="BN140" i="1"/>
  <c r="BT140" i="1"/>
  <c r="BV140" i="1" s="1"/>
  <c r="AG155" i="1"/>
  <c r="BH156" i="1" s="1"/>
  <c r="P142" i="1" l="1"/>
  <c r="AQ143" i="1" s="1"/>
  <c r="BB151" i="1"/>
  <c r="AB151" i="1"/>
  <c r="AU146" i="1"/>
  <c r="Y149" i="1"/>
  <c r="AZ150" i="1" s="1"/>
  <c r="CO140" i="1"/>
  <c r="CJ140" i="1"/>
  <c r="BW140" i="1"/>
  <c r="Q143" i="1"/>
  <c r="AR144" i="1" s="1"/>
  <c r="CF140" i="1"/>
  <c r="CA140" i="1"/>
  <c r="CK140" i="1"/>
  <c r="CH140" i="1"/>
  <c r="BY140" i="1"/>
  <c r="CC140" i="1"/>
  <c r="CE140" i="1"/>
  <c r="CP140" i="1"/>
  <c r="CM140" i="1"/>
  <c r="CD140" i="1"/>
  <c r="CG140" i="1"/>
  <c r="CI140" i="1"/>
  <c r="BU140" i="1"/>
  <c r="CB140" i="1"/>
  <c r="BX140" i="1"/>
  <c r="CN140" i="1"/>
  <c r="CL140" i="1"/>
  <c r="BZ140" i="1"/>
  <c r="AH156" i="1"/>
  <c r="BI157" i="1" s="1"/>
  <c r="AV147" i="1"/>
  <c r="V147" i="1"/>
  <c r="BC152" i="1" l="1"/>
  <c r="AC152" i="1"/>
  <c r="Z150" i="1"/>
  <c r="BA151" i="1" s="1"/>
  <c r="R144" i="1"/>
  <c r="AS145" i="1" s="1"/>
  <c r="CQ140" i="1"/>
  <c r="N141" i="1" s="1"/>
  <c r="I141" i="1" s="1"/>
  <c r="AI157" i="1"/>
  <c r="AW148" i="1"/>
  <c r="W148" i="1"/>
  <c r="AA151" i="1" l="1"/>
  <c r="BB152" i="1" s="1"/>
  <c r="BD153" i="1"/>
  <c r="AD153" i="1"/>
  <c r="S145" i="1"/>
  <c r="AT146" i="1" s="1"/>
  <c r="AO142" i="1"/>
  <c r="BJ142" i="1" s="1"/>
  <c r="BK142" i="1" s="1"/>
  <c r="BL142" i="1" s="1"/>
  <c r="O142" i="1"/>
  <c r="AP143" i="1" s="1"/>
  <c r="AJ141" i="1"/>
  <c r="BM141" i="1" s="1"/>
  <c r="K141" i="1"/>
  <c r="L141" i="1" s="1"/>
  <c r="AX149" i="1"/>
  <c r="X149" i="1"/>
  <c r="AB152" i="1" l="1"/>
  <c r="BC153" i="1" s="1"/>
  <c r="BE154" i="1"/>
  <c r="AE154" i="1"/>
  <c r="T146" i="1"/>
  <c r="AU147" i="1" s="1"/>
  <c r="BQ141" i="1"/>
  <c r="BO141" i="1"/>
  <c r="BN141" i="1"/>
  <c r="P143" i="1"/>
  <c r="AQ144" i="1" s="1"/>
  <c r="BT141" i="1"/>
  <c r="CB141" i="1" s="1"/>
  <c r="AY150" i="1"/>
  <c r="Y150" i="1"/>
  <c r="AC153" i="1" l="1"/>
  <c r="BD154" i="1" s="1"/>
  <c r="BF155" i="1"/>
  <c r="AF155" i="1"/>
  <c r="U147" i="1"/>
  <c r="AV148" i="1" s="1"/>
  <c r="Q144" i="1"/>
  <c r="AR145" i="1" s="1"/>
  <c r="CA141" i="1"/>
  <c r="CE141" i="1"/>
  <c r="BZ141" i="1"/>
  <c r="CJ141" i="1"/>
  <c r="CL141" i="1"/>
  <c r="CH141" i="1"/>
  <c r="CF141" i="1"/>
  <c r="BU141" i="1"/>
  <c r="BW141" i="1"/>
  <c r="CI141" i="1"/>
  <c r="CC141" i="1"/>
  <c r="CM141" i="1"/>
  <c r="CP141" i="1"/>
  <c r="CK141" i="1"/>
  <c r="BX141" i="1"/>
  <c r="CN141" i="1"/>
  <c r="CG141" i="1"/>
  <c r="BY141" i="1"/>
  <c r="BV141" i="1"/>
  <c r="CD141" i="1"/>
  <c r="CO141" i="1"/>
  <c r="AZ151" i="1"/>
  <c r="Z151" i="1"/>
  <c r="AD154" i="1" l="1"/>
  <c r="BG156" i="1"/>
  <c r="AG156" i="1"/>
  <c r="R145" i="1"/>
  <c r="S146" i="1" s="1"/>
  <c r="AT147" i="1" s="1"/>
  <c r="V148" i="1"/>
  <c r="AW149" i="1" s="1"/>
  <c r="CQ141" i="1"/>
  <c r="N142" i="1" s="1"/>
  <c r="I142" i="1" s="1"/>
  <c r="BA152" i="1"/>
  <c r="AA152" i="1"/>
  <c r="BE155" i="1" l="1"/>
  <c r="AE155" i="1"/>
  <c r="T147" i="1"/>
  <c r="AU148" i="1" s="1"/>
  <c r="AS146" i="1"/>
  <c r="BH157" i="1"/>
  <c r="AH157" i="1"/>
  <c r="W149" i="1"/>
  <c r="AX150" i="1" s="1"/>
  <c r="O143" i="1"/>
  <c r="AP144" i="1" s="1"/>
  <c r="AJ142" i="1"/>
  <c r="BM142" i="1" s="1"/>
  <c r="K142" i="1"/>
  <c r="L142" i="1" s="1"/>
  <c r="AO143" i="1"/>
  <c r="BJ143" i="1" s="1"/>
  <c r="BK143" i="1" s="1"/>
  <c r="BL143" i="1" s="1"/>
  <c r="BB153" i="1"/>
  <c r="AB153" i="1"/>
  <c r="U148" i="1" l="1"/>
  <c r="BF156" i="1"/>
  <c r="AF156" i="1"/>
  <c r="X150" i="1"/>
  <c r="AY151" i="1" s="1"/>
  <c r="BI158" i="1"/>
  <c r="AI158" i="1"/>
  <c r="BQ142" i="1"/>
  <c r="BO142" i="1"/>
  <c r="BN142" i="1"/>
  <c r="P144" i="1"/>
  <c r="AQ145" i="1" s="1"/>
  <c r="BT142" i="1"/>
  <c r="CJ142" i="1" s="1"/>
  <c r="BC154" i="1"/>
  <c r="AC154" i="1"/>
  <c r="AV149" i="1"/>
  <c r="V149" i="1"/>
  <c r="BG157" i="1" l="1"/>
  <c r="AG157" i="1"/>
  <c r="Y151" i="1"/>
  <c r="AZ152" i="1" s="1"/>
  <c r="Z152" i="1"/>
  <c r="BA153" i="1" s="1"/>
  <c r="BY142" i="1"/>
  <c r="BU142" i="1"/>
  <c r="CE142" i="1"/>
  <c r="CL142" i="1"/>
  <c r="CD142" i="1"/>
  <c r="CA142" i="1"/>
  <c r="CN142" i="1"/>
  <c r="CK142" i="1"/>
  <c r="BX142" i="1"/>
  <c r="CI142" i="1"/>
  <c r="BZ142" i="1"/>
  <c r="CO142" i="1"/>
  <c r="BW142" i="1"/>
  <c r="CH142" i="1"/>
  <c r="CC142" i="1"/>
  <c r="BV142" i="1"/>
  <c r="CF142" i="1"/>
  <c r="CG142" i="1"/>
  <c r="CB142" i="1"/>
  <c r="CP142" i="1"/>
  <c r="CM142" i="1"/>
  <c r="Q145" i="1"/>
  <c r="BD155" i="1"/>
  <c r="AD155" i="1"/>
  <c r="AW150" i="1"/>
  <c r="W150" i="1"/>
  <c r="BH158" i="1" l="1"/>
  <c r="AH158" i="1"/>
  <c r="AA153" i="1"/>
  <c r="BB154" i="1" s="1"/>
  <c r="CQ142" i="1"/>
  <c r="N143" i="1" s="1"/>
  <c r="I143" i="1" s="1"/>
  <c r="AR146" i="1"/>
  <c r="R146" i="1"/>
  <c r="BE156" i="1"/>
  <c r="AE156" i="1"/>
  <c r="AX151" i="1"/>
  <c r="X151" i="1"/>
  <c r="AB154" i="1" l="1"/>
  <c r="BC155" i="1" s="1"/>
  <c r="BI159" i="1"/>
  <c r="AI159" i="1"/>
  <c r="O144" i="1"/>
  <c r="AP145" i="1" s="1"/>
  <c r="AO144" i="1"/>
  <c r="BJ144" i="1" s="1"/>
  <c r="BK144" i="1" s="1"/>
  <c r="BL144" i="1" s="1"/>
  <c r="AJ143" i="1"/>
  <c r="BM143" i="1" s="1"/>
  <c r="K143" i="1"/>
  <c r="L143" i="1" s="1"/>
  <c r="AS147" i="1"/>
  <c r="S147" i="1"/>
  <c r="BF157" i="1"/>
  <c r="AF157" i="1"/>
  <c r="AY152" i="1"/>
  <c r="Y152" i="1"/>
  <c r="AC155" i="1" l="1"/>
  <c r="BD156" i="1" s="1"/>
  <c r="BQ143" i="1"/>
  <c r="BO143" i="1"/>
  <c r="BN143" i="1"/>
  <c r="P145" i="1"/>
  <c r="AQ146" i="1" s="1"/>
  <c r="BT143" i="1"/>
  <c r="CK143" i="1" s="1"/>
  <c r="AT148" i="1"/>
  <c r="T148" i="1"/>
  <c r="BG158" i="1"/>
  <c r="AG158" i="1"/>
  <c r="AZ153" i="1"/>
  <c r="Z153" i="1"/>
  <c r="AD156" i="1" l="1"/>
  <c r="BE157" i="1" s="1"/>
  <c r="CA143" i="1"/>
  <c r="Q146" i="1"/>
  <c r="AR147" i="1" s="1"/>
  <c r="BX143" i="1"/>
  <c r="CD143" i="1"/>
  <c r="BW143" i="1"/>
  <c r="CI143" i="1"/>
  <c r="CC143" i="1"/>
  <c r="CL143" i="1"/>
  <c r="CN143" i="1"/>
  <c r="CH143" i="1"/>
  <c r="AE157" i="1"/>
  <c r="BF158" i="1" s="1"/>
  <c r="CF143" i="1"/>
  <c r="CM143" i="1"/>
  <c r="BY143" i="1"/>
  <c r="CB143" i="1"/>
  <c r="CJ143" i="1"/>
  <c r="CG143" i="1"/>
  <c r="CP143" i="1"/>
  <c r="BZ143" i="1"/>
  <c r="BU143" i="1"/>
  <c r="CO143" i="1"/>
  <c r="CE143" i="1"/>
  <c r="BV143" i="1"/>
  <c r="AU149" i="1"/>
  <c r="U149" i="1"/>
  <c r="R147" i="1"/>
  <c r="AS148" i="1" s="1"/>
  <c r="BH159" i="1"/>
  <c r="AH159" i="1"/>
  <c r="BA154" i="1"/>
  <c r="AA154" i="1"/>
  <c r="AF158" i="1" l="1"/>
  <c r="BG159" i="1" s="1"/>
  <c r="CQ143" i="1"/>
  <c r="N144" i="1" s="1"/>
  <c r="I144" i="1" s="1"/>
  <c r="AV150" i="1"/>
  <c r="V150" i="1"/>
  <c r="S148" i="1"/>
  <c r="AT149" i="1" s="1"/>
  <c r="BI160" i="1"/>
  <c r="AI160" i="1"/>
  <c r="BB155" i="1"/>
  <c r="AB155" i="1"/>
  <c r="AG159" i="1" l="1"/>
  <c r="BH160" i="1" s="1"/>
  <c r="AO145" i="1"/>
  <c r="BJ145" i="1" s="1"/>
  <c r="BK145" i="1" s="1"/>
  <c r="BL145" i="1" s="1"/>
  <c r="AJ144" i="1"/>
  <c r="BM144" i="1" s="1"/>
  <c r="BO144" i="1" s="1"/>
  <c r="K144" i="1"/>
  <c r="L144" i="1" s="1"/>
  <c r="O145" i="1"/>
  <c r="AP146" i="1" s="1"/>
  <c r="AW151" i="1"/>
  <c r="W151" i="1"/>
  <c r="T149" i="1"/>
  <c r="AU150" i="1" s="1"/>
  <c r="BC156" i="1"/>
  <c r="AC156" i="1"/>
  <c r="AH160" i="1" l="1"/>
  <c r="BI161" i="1" s="1"/>
  <c r="BN144" i="1"/>
  <c r="BQ144" i="1"/>
  <c r="BT144" i="1"/>
  <c r="CF144" i="1" s="1"/>
  <c r="P146" i="1"/>
  <c r="AQ147" i="1" s="1"/>
  <c r="U150" i="1"/>
  <c r="AV151" i="1" s="1"/>
  <c r="AX152" i="1"/>
  <c r="X152" i="1"/>
  <c r="BD157" i="1"/>
  <c r="AD157" i="1"/>
  <c r="CP144" i="1" l="1"/>
  <c r="AI161" i="1"/>
  <c r="CL144" i="1"/>
  <c r="CG144" i="1"/>
  <c r="CB144" i="1"/>
  <c r="BV144" i="1"/>
  <c r="BW144" i="1"/>
  <c r="CN144" i="1"/>
  <c r="BX144" i="1"/>
  <c r="CM144" i="1"/>
  <c r="CE144" i="1"/>
  <c r="BZ144" i="1"/>
  <c r="Q147" i="1"/>
  <c r="AR148" i="1" s="1"/>
  <c r="CC144" i="1"/>
  <c r="BU144" i="1"/>
  <c r="CO144" i="1"/>
  <c r="CH144" i="1"/>
  <c r="CJ144" i="1"/>
  <c r="CA144" i="1"/>
  <c r="BY144" i="1"/>
  <c r="CK144" i="1"/>
  <c r="CI144" i="1"/>
  <c r="CD144" i="1"/>
  <c r="Y153" i="1"/>
  <c r="AY153" i="1"/>
  <c r="V151" i="1"/>
  <c r="AW152" i="1" s="1"/>
  <c r="BE158" i="1"/>
  <c r="AE158" i="1"/>
  <c r="R148" i="1" l="1"/>
  <c r="AS149" i="1" s="1"/>
  <c r="CQ144" i="1"/>
  <c r="N145" i="1" s="1"/>
  <c r="I145" i="1" s="1"/>
  <c r="W152" i="1"/>
  <c r="X153" i="1" s="1"/>
  <c r="AZ154" i="1"/>
  <c r="Z154" i="1"/>
  <c r="BF159" i="1"/>
  <c r="AF159" i="1"/>
  <c r="S149" i="1" l="1"/>
  <c r="AT150" i="1" s="1"/>
  <c r="K145" i="1"/>
  <c r="L145" i="1" s="1"/>
  <c r="AO146" i="1"/>
  <c r="BJ146" i="1" s="1"/>
  <c r="BK146" i="1" s="1"/>
  <c r="BL146" i="1" s="1"/>
  <c r="AX153" i="1"/>
  <c r="AJ145" i="1"/>
  <c r="BM145" i="1" s="1"/>
  <c r="BN145" i="1" s="1"/>
  <c r="O146" i="1"/>
  <c r="AP147" i="1" s="1"/>
  <c r="T150" i="1"/>
  <c r="AU151" i="1" s="1"/>
  <c r="AA155" i="1"/>
  <c r="BA155" i="1"/>
  <c r="AY154" i="1"/>
  <c r="Y154" i="1"/>
  <c r="BG160" i="1"/>
  <c r="AG160" i="1"/>
  <c r="BT145" i="1" l="1"/>
  <c r="CO145" i="1" s="1"/>
  <c r="BO145" i="1"/>
  <c r="BQ145" i="1"/>
  <c r="P147" i="1"/>
  <c r="AQ148" i="1" s="1"/>
  <c r="U151" i="1"/>
  <c r="AV152" i="1" s="1"/>
  <c r="BB156" i="1"/>
  <c r="AB156" i="1"/>
  <c r="AZ155" i="1"/>
  <c r="Z155" i="1"/>
  <c r="BH161" i="1"/>
  <c r="AH161" i="1"/>
  <c r="BW145" i="1" l="1"/>
  <c r="CD145" i="1"/>
  <c r="CI145" i="1"/>
  <c r="CP145" i="1"/>
  <c r="CM145" i="1"/>
  <c r="CK145" i="1"/>
  <c r="CE145" i="1"/>
  <c r="CG145" i="1"/>
  <c r="CN145" i="1"/>
  <c r="CF145" i="1"/>
  <c r="BY145" i="1"/>
  <c r="CB145" i="1"/>
  <c r="BX145" i="1"/>
  <c r="CH145" i="1"/>
  <c r="CA145" i="1"/>
  <c r="BU145" i="1"/>
  <c r="CJ145" i="1"/>
  <c r="BV145" i="1"/>
  <c r="CC145" i="1"/>
  <c r="BZ145" i="1"/>
  <c r="CL145" i="1"/>
  <c r="Q148" i="1"/>
  <c r="AR149" i="1" s="1"/>
  <c r="V152" i="1"/>
  <c r="AW153" i="1" s="1"/>
  <c r="AC157" i="1"/>
  <c r="BC157" i="1"/>
  <c r="BA156" i="1"/>
  <c r="AA156" i="1"/>
  <c r="BI162" i="1"/>
  <c r="AI162" i="1"/>
  <c r="R149" i="1" l="1"/>
  <c r="S150" i="1" s="1"/>
  <c r="CQ145" i="1"/>
  <c r="N146" i="1" s="1"/>
  <c r="I146" i="1" s="1"/>
  <c r="W153" i="1"/>
  <c r="AX154" i="1" s="1"/>
  <c r="BD158" i="1"/>
  <c r="AD158" i="1"/>
  <c r="BB157" i="1"/>
  <c r="AB157" i="1"/>
  <c r="AS150" i="1" l="1"/>
  <c r="AJ146" i="1"/>
  <c r="BM146" i="1" s="1"/>
  <c r="BO146" i="1" s="1"/>
  <c r="K146" i="1"/>
  <c r="L146" i="1" s="1"/>
  <c r="AO147" i="1"/>
  <c r="BJ147" i="1" s="1"/>
  <c r="BK147" i="1" s="1"/>
  <c r="BL147" i="1" s="1"/>
  <c r="O147" i="1"/>
  <c r="AP148" i="1" s="1"/>
  <c r="X154" i="1"/>
  <c r="AY155" i="1" s="1"/>
  <c r="AE159" i="1"/>
  <c r="BE159" i="1"/>
  <c r="P148" i="1"/>
  <c r="AQ149" i="1" s="1"/>
  <c r="AT151" i="1"/>
  <c r="T151" i="1"/>
  <c r="BC158" i="1"/>
  <c r="AC158" i="1"/>
  <c r="BN146" i="1" l="1"/>
  <c r="BQ146" i="1"/>
  <c r="BT146" i="1"/>
  <c r="BX146" i="1" s="1"/>
  <c r="Y155" i="1"/>
  <c r="AZ156" i="1" s="1"/>
  <c r="BF160" i="1"/>
  <c r="AF160" i="1"/>
  <c r="Q149" i="1"/>
  <c r="R150" i="1" s="1"/>
  <c r="AS151" i="1" s="1"/>
  <c r="AU152" i="1"/>
  <c r="U152" i="1"/>
  <c r="BD159" i="1"/>
  <c r="AD159" i="1"/>
  <c r="CK146" i="1" l="1"/>
  <c r="BZ146" i="1"/>
  <c r="CM146" i="1"/>
  <c r="CC146" i="1"/>
  <c r="CB146" i="1"/>
  <c r="CL146" i="1"/>
  <c r="CA146" i="1"/>
  <c r="BU146" i="1"/>
  <c r="BW146" i="1"/>
  <c r="CI146" i="1"/>
  <c r="BY146" i="1"/>
  <c r="CD146" i="1"/>
  <c r="CE146" i="1"/>
  <c r="BV146" i="1"/>
  <c r="CP146" i="1"/>
  <c r="CG146" i="1"/>
  <c r="CF146" i="1"/>
  <c r="CJ146" i="1"/>
  <c r="CH146" i="1"/>
  <c r="CN146" i="1"/>
  <c r="CO146" i="1"/>
  <c r="Z156" i="1"/>
  <c r="BA157" i="1" s="1"/>
  <c r="BG161" i="1"/>
  <c r="AG161" i="1"/>
  <c r="S151" i="1"/>
  <c r="T152" i="1" s="1"/>
  <c r="AR150" i="1"/>
  <c r="AV153" i="1"/>
  <c r="V153" i="1"/>
  <c r="BE160" i="1"/>
  <c r="AE160" i="1"/>
  <c r="CQ146" i="1" l="1"/>
  <c r="N147" i="1" s="1"/>
  <c r="I147" i="1" s="1"/>
  <c r="AA157" i="1"/>
  <c r="AT152" i="1"/>
  <c r="BH162" i="1"/>
  <c r="AH162" i="1"/>
  <c r="W154" i="1"/>
  <c r="AW154" i="1"/>
  <c r="BF161" i="1"/>
  <c r="AF161" i="1"/>
  <c r="AU153" i="1"/>
  <c r="U153" i="1"/>
  <c r="K147" i="1" l="1"/>
  <c r="L147" i="1" s="1"/>
  <c r="AO148" i="1"/>
  <c r="BJ148" i="1" s="1"/>
  <c r="BK148" i="1" s="1"/>
  <c r="BL148" i="1" s="1"/>
  <c r="O148" i="1"/>
  <c r="AP149" i="1" s="1"/>
  <c r="AJ147" i="1"/>
  <c r="BM147" i="1" s="1"/>
  <c r="BN147" i="1" s="1"/>
  <c r="BB158" i="1"/>
  <c r="AB158" i="1"/>
  <c r="AI163" i="1"/>
  <c r="BI163" i="1"/>
  <c r="AX155" i="1"/>
  <c r="X155" i="1"/>
  <c r="BG162" i="1"/>
  <c r="AG162" i="1"/>
  <c r="AV154" i="1"/>
  <c r="V154" i="1"/>
  <c r="P149" i="1" l="1"/>
  <c r="AQ150" i="1" s="1"/>
  <c r="BQ147" i="1"/>
  <c r="BO147" i="1"/>
  <c r="BT147" i="1"/>
  <c r="CO147" i="1" s="1"/>
  <c r="BC159" i="1"/>
  <c r="AC159" i="1"/>
  <c r="Q150" i="1"/>
  <c r="R151" i="1" s="1"/>
  <c r="AS152" i="1" s="1"/>
  <c r="CD147" i="1"/>
  <c r="BX147" i="1"/>
  <c r="CJ147" i="1"/>
  <c r="Y156" i="1"/>
  <c r="AY156" i="1"/>
  <c r="BH163" i="1"/>
  <c r="AH163" i="1"/>
  <c r="AW155" i="1"/>
  <c r="W155" i="1"/>
  <c r="CC147" i="1" l="1"/>
  <c r="CL147" i="1"/>
  <c r="CA147" i="1"/>
  <c r="CF147" i="1"/>
  <c r="BW147" i="1"/>
  <c r="BZ147" i="1"/>
  <c r="CM147" i="1"/>
  <c r="CH147" i="1"/>
  <c r="CI147" i="1"/>
  <c r="CB147" i="1"/>
  <c r="CG147" i="1"/>
  <c r="CN147" i="1"/>
  <c r="CK147" i="1"/>
  <c r="BU147" i="1"/>
  <c r="CP147" i="1"/>
  <c r="BY147" i="1"/>
  <c r="CE147" i="1"/>
  <c r="BV147" i="1"/>
  <c r="BD160" i="1"/>
  <c r="AD160" i="1"/>
  <c r="S152" i="1"/>
  <c r="AT153" i="1" s="1"/>
  <c r="AR151" i="1"/>
  <c r="CQ147" i="1"/>
  <c r="N148" i="1" s="1"/>
  <c r="I148" i="1" s="1"/>
  <c r="Z157" i="1"/>
  <c r="AZ157" i="1"/>
  <c r="BI164" i="1"/>
  <c r="AI164" i="1"/>
  <c r="AX156" i="1"/>
  <c r="X156" i="1"/>
  <c r="T153" i="1" l="1"/>
  <c r="AU154" i="1" s="1"/>
  <c r="BE161" i="1"/>
  <c r="AE161" i="1"/>
  <c r="AO149" i="1"/>
  <c r="BJ149" i="1" s="1"/>
  <c r="BK149" i="1" s="1"/>
  <c r="BL149" i="1" s="1"/>
  <c r="K148" i="1"/>
  <c r="L148" i="1" s="1"/>
  <c r="O149" i="1"/>
  <c r="AP150" i="1" s="1"/>
  <c r="AJ148" i="1"/>
  <c r="BM148" i="1" s="1"/>
  <c r="AA158" i="1"/>
  <c r="BA158" i="1"/>
  <c r="AY157" i="1"/>
  <c r="Y157" i="1"/>
  <c r="U154" i="1" l="1"/>
  <c r="AV155" i="1" s="1"/>
  <c r="BF162" i="1"/>
  <c r="AF162" i="1"/>
  <c r="BQ148" i="1"/>
  <c r="BO148" i="1"/>
  <c r="BN148" i="1"/>
  <c r="P150" i="1"/>
  <c r="Q151" i="1" s="1"/>
  <c r="AR152" i="1" s="1"/>
  <c r="BT148" i="1"/>
  <c r="CB148" i="1" s="1"/>
  <c r="BB159" i="1"/>
  <c r="AB159" i="1"/>
  <c r="AZ158" i="1"/>
  <c r="Z158" i="1"/>
  <c r="V155" i="1" l="1"/>
  <c r="W156" i="1" s="1"/>
  <c r="BG163" i="1"/>
  <c r="AG163" i="1"/>
  <c r="R152" i="1"/>
  <c r="AS153" i="1" s="1"/>
  <c r="AQ151" i="1"/>
  <c r="CK148" i="1"/>
  <c r="CI148" i="1"/>
  <c r="BW148" i="1"/>
  <c r="CE148" i="1"/>
  <c r="CN148" i="1"/>
  <c r="CC148" i="1"/>
  <c r="BU148" i="1"/>
  <c r="BX148" i="1"/>
  <c r="CL148" i="1"/>
  <c r="BV148" i="1"/>
  <c r="CF148" i="1"/>
  <c r="CG148" i="1"/>
  <c r="CA148" i="1"/>
  <c r="CO148" i="1"/>
  <c r="BY148" i="1"/>
  <c r="CJ148" i="1"/>
  <c r="CM148" i="1"/>
  <c r="BZ148" i="1"/>
  <c r="CD148" i="1"/>
  <c r="CP148" i="1"/>
  <c r="CH148" i="1"/>
  <c r="BC160" i="1"/>
  <c r="AC160" i="1"/>
  <c r="AW156" i="1"/>
  <c r="BA159" i="1"/>
  <c r="AA159" i="1"/>
  <c r="BH164" i="1" l="1"/>
  <c r="AH164" i="1"/>
  <c r="S153" i="1"/>
  <c r="T154" i="1" s="1"/>
  <c r="CQ148" i="1"/>
  <c r="N149" i="1" s="1"/>
  <c r="I149" i="1" s="1"/>
  <c r="BD161" i="1"/>
  <c r="AD161" i="1"/>
  <c r="AX157" i="1"/>
  <c r="X157" i="1"/>
  <c r="BB160" i="1"/>
  <c r="AB160" i="1"/>
  <c r="BI165" i="1" l="1"/>
  <c r="AI165" i="1"/>
  <c r="AT154" i="1"/>
  <c r="AJ149" i="1"/>
  <c r="BM149" i="1" s="1"/>
  <c r="O150" i="1"/>
  <c r="P151" i="1" s="1"/>
  <c r="Q152" i="1" s="1"/>
  <c r="AO150" i="1"/>
  <c r="BJ150" i="1" s="1"/>
  <c r="BK150" i="1" s="1"/>
  <c r="BL150" i="1" s="1"/>
  <c r="K149" i="1"/>
  <c r="L149" i="1" s="1"/>
  <c r="BE162" i="1"/>
  <c r="AE162" i="1"/>
  <c r="AU155" i="1"/>
  <c r="U155" i="1"/>
  <c r="AY158" i="1"/>
  <c r="Y158" i="1"/>
  <c r="BC161" i="1"/>
  <c r="AC161" i="1"/>
  <c r="BQ149" i="1" l="1"/>
  <c r="BO149" i="1"/>
  <c r="BN149" i="1"/>
  <c r="AQ152" i="1"/>
  <c r="AP151" i="1"/>
  <c r="BT149" i="1"/>
  <c r="CA149" i="1" s="1"/>
  <c r="BF163" i="1"/>
  <c r="AF163" i="1"/>
  <c r="AV156" i="1"/>
  <c r="V156" i="1"/>
  <c r="AR153" i="1"/>
  <c r="R153" i="1"/>
  <c r="AZ159" i="1"/>
  <c r="Z159" i="1"/>
  <c r="BD162" i="1"/>
  <c r="AD162" i="1"/>
  <c r="CG149" i="1" l="1"/>
  <c r="CO149" i="1"/>
  <c r="CI149" i="1"/>
  <c r="CJ149" i="1"/>
  <c r="BW149" i="1"/>
  <c r="BZ149" i="1"/>
  <c r="CN149" i="1"/>
  <c r="CH149" i="1"/>
  <c r="CC149" i="1"/>
  <c r="CF149" i="1"/>
  <c r="CE149" i="1"/>
  <c r="BU149" i="1"/>
  <c r="BY149" i="1"/>
  <c r="CD149" i="1"/>
  <c r="CK149" i="1"/>
  <c r="BV149" i="1"/>
  <c r="CB149" i="1"/>
  <c r="CP149" i="1"/>
  <c r="CL149" i="1"/>
  <c r="CM149" i="1"/>
  <c r="BX149" i="1"/>
  <c r="AG164" i="1"/>
  <c r="BG164" i="1"/>
  <c r="AS154" i="1"/>
  <c r="S154" i="1"/>
  <c r="AW157" i="1"/>
  <c r="W157" i="1"/>
  <c r="BA160" i="1"/>
  <c r="AA160" i="1"/>
  <c r="BE163" i="1"/>
  <c r="AE163" i="1"/>
  <c r="CQ149" i="1" l="1"/>
  <c r="N150" i="1" s="1"/>
  <c r="I150" i="1" s="1"/>
  <c r="AH165" i="1"/>
  <c r="BH165" i="1"/>
  <c r="AT155" i="1"/>
  <c r="T155" i="1"/>
  <c r="AX158" i="1"/>
  <c r="X158" i="1"/>
  <c r="BB161" i="1"/>
  <c r="AB161" i="1"/>
  <c r="BF164" i="1"/>
  <c r="AF164" i="1"/>
  <c r="O151" i="1" l="1"/>
  <c r="AP152" i="1" s="1"/>
  <c r="K150" i="1"/>
  <c r="L150" i="1" s="1"/>
  <c r="AO151" i="1"/>
  <c r="BJ151" i="1" s="1"/>
  <c r="BK151" i="1" s="1"/>
  <c r="BL151" i="1" s="1"/>
  <c r="AJ150" i="1"/>
  <c r="BM150" i="1" s="1"/>
  <c r="AI166" i="1"/>
  <c r="BI166" i="1"/>
  <c r="AU156" i="1"/>
  <c r="U156" i="1"/>
  <c r="AY159" i="1"/>
  <c r="Y159" i="1"/>
  <c r="BC162" i="1"/>
  <c r="AC162" i="1"/>
  <c r="BG165" i="1"/>
  <c r="AG165" i="1"/>
  <c r="BQ150" i="1" l="1"/>
  <c r="BO150" i="1"/>
  <c r="BN150" i="1"/>
  <c r="P152" i="1"/>
  <c r="AQ153" i="1" s="1"/>
  <c r="BT150" i="1"/>
  <c r="BU150" i="1" s="1"/>
  <c r="AV157" i="1"/>
  <c r="V157" i="1"/>
  <c r="AZ160" i="1"/>
  <c r="Z160" i="1"/>
  <c r="BD163" i="1"/>
  <c r="AD163" i="1"/>
  <c r="BH166" i="1"/>
  <c r="AH166" i="1"/>
  <c r="Q153" i="1" l="1"/>
  <c r="AR154" i="1" s="1"/>
  <c r="CM150" i="1"/>
  <c r="BX150" i="1"/>
  <c r="CL150" i="1"/>
  <c r="CB150" i="1"/>
  <c r="BW150" i="1"/>
  <c r="CE150" i="1"/>
  <c r="CK150" i="1"/>
  <c r="CI150" i="1"/>
  <c r="CJ150" i="1"/>
  <c r="BY150" i="1"/>
  <c r="CO150" i="1"/>
  <c r="CA150" i="1"/>
  <c r="CF150" i="1"/>
  <c r="CN150" i="1"/>
  <c r="BZ150" i="1"/>
  <c r="BV150" i="1"/>
  <c r="CD150" i="1"/>
  <c r="CG150" i="1"/>
  <c r="CH150" i="1"/>
  <c r="CP150" i="1"/>
  <c r="CC150" i="1"/>
  <c r="BA161" i="1"/>
  <c r="AA161" i="1"/>
  <c r="AW158" i="1"/>
  <c r="W158" i="1"/>
  <c r="BE164" i="1"/>
  <c r="AE164" i="1"/>
  <c r="BI167" i="1"/>
  <c r="AI167" i="1"/>
  <c r="R154" i="1" l="1"/>
  <c r="AS155" i="1" s="1"/>
  <c r="CQ150" i="1"/>
  <c r="N151" i="1" s="1"/>
  <c r="AX159" i="1"/>
  <c r="X159" i="1"/>
  <c r="BB162" i="1"/>
  <c r="AB162" i="1"/>
  <c r="BF165" i="1"/>
  <c r="AF165" i="1"/>
  <c r="S155" i="1" l="1"/>
  <c r="AT156" i="1" s="1"/>
  <c r="I151" i="1"/>
  <c r="K151" i="1"/>
  <c r="L151" i="1" s="1"/>
  <c r="AJ151" i="1"/>
  <c r="BM151" i="1" s="1"/>
  <c r="AO152" i="1"/>
  <c r="BJ152" i="1" s="1"/>
  <c r="BK152" i="1" s="1"/>
  <c r="BL152" i="1" s="1"/>
  <c r="O152" i="1"/>
  <c r="AY160" i="1"/>
  <c r="Y160" i="1"/>
  <c r="BC163" i="1"/>
  <c r="AC163" i="1"/>
  <c r="BG166" i="1"/>
  <c r="AG166" i="1"/>
  <c r="T156" i="1" l="1"/>
  <c r="AU157" i="1" s="1"/>
  <c r="BQ151" i="1"/>
  <c r="BO151" i="1"/>
  <c r="BN151" i="1"/>
  <c r="AP153" i="1"/>
  <c r="P153" i="1"/>
  <c r="BT151" i="1"/>
  <c r="AZ161" i="1"/>
  <c r="Z161" i="1"/>
  <c r="BD164" i="1"/>
  <c r="AD164" i="1"/>
  <c r="BH167" i="1"/>
  <c r="AH167" i="1"/>
  <c r="U157" i="1" l="1"/>
  <c r="AV158" i="1" s="1"/>
  <c r="Q154" i="1"/>
  <c r="AQ154" i="1"/>
  <c r="CN151" i="1"/>
  <c r="CK151" i="1"/>
  <c r="BX151" i="1"/>
  <c r="CJ151" i="1"/>
  <c r="BZ151" i="1"/>
  <c r="CA151" i="1"/>
  <c r="CG151" i="1"/>
  <c r="BV151" i="1"/>
  <c r="CI151" i="1"/>
  <c r="BU151" i="1"/>
  <c r="CC151" i="1"/>
  <c r="CD151" i="1"/>
  <c r="BY151" i="1"/>
  <c r="CO151" i="1"/>
  <c r="BW151" i="1"/>
  <c r="CF151" i="1"/>
  <c r="CM151" i="1"/>
  <c r="CL151" i="1"/>
  <c r="CB151" i="1"/>
  <c r="CP151" i="1"/>
  <c r="CH151" i="1"/>
  <c r="CE151" i="1"/>
  <c r="BE165" i="1"/>
  <c r="AE165" i="1"/>
  <c r="BA162" i="1"/>
  <c r="AA162" i="1"/>
  <c r="BI168" i="1"/>
  <c r="AI168" i="1"/>
  <c r="V158" i="1" l="1"/>
  <c r="AW159" i="1" s="1"/>
  <c r="CQ151" i="1"/>
  <c r="N152" i="1" s="1"/>
  <c r="AR155" i="1"/>
  <c r="R155" i="1"/>
  <c r="BF166" i="1"/>
  <c r="AF166" i="1"/>
  <c r="BB163" i="1"/>
  <c r="AB163" i="1"/>
  <c r="W159" i="1" l="1"/>
  <c r="X160" i="1" s="1"/>
  <c r="Y161" i="1" s="1"/>
  <c r="S156" i="1"/>
  <c r="AS156" i="1"/>
  <c r="I152" i="1"/>
  <c r="O153" i="1"/>
  <c r="AO153" i="1"/>
  <c r="BJ153" i="1" s="1"/>
  <c r="BK153" i="1" s="1"/>
  <c r="BL153" i="1" s="1"/>
  <c r="K152" i="1"/>
  <c r="L152" i="1" s="1"/>
  <c r="AJ152" i="1"/>
  <c r="BM152" i="1" s="1"/>
  <c r="AY161" i="1"/>
  <c r="BC164" i="1"/>
  <c r="AC164" i="1"/>
  <c r="BG167" i="1"/>
  <c r="AG167" i="1"/>
  <c r="AX160" i="1" l="1"/>
  <c r="BQ152" i="1"/>
  <c r="BO152" i="1"/>
  <c r="BN152" i="1"/>
  <c r="BT152" i="1"/>
  <c r="AP154" i="1"/>
  <c r="P154" i="1"/>
  <c r="AT157" i="1"/>
  <c r="T157" i="1"/>
  <c r="AZ162" i="1"/>
  <c r="Z162" i="1"/>
  <c r="BD165" i="1"/>
  <c r="AD165" i="1"/>
  <c r="BH168" i="1"/>
  <c r="AH168" i="1"/>
  <c r="AQ155" i="1" l="1"/>
  <c r="Q155" i="1"/>
  <c r="U158" i="1"/>
  <c r="AU158" i="1"/>
  <c r="CD152" i="1"/>
  <c r="CE152" i="1"/>
  <c r="CF152" i="1"/>
  <c r="BU152" i="1"/>
  <c r="CP152" i="1"/>
  <c r="BY152" i="1"/>
  <c r="CC152" i="1"/>
  <c r="CB152" i="1"/>
  <c r="CG152" i="1"/>
  <c r="CJ152" i="1"/>
  <c r="CI152" i="1"/>
  <c r="CA152" i="1"/>
  <c r="CH152" i="1"/>
  <c r="CM152" i="1"/>
  <c r="CK152" i="1"/>
  <c r="BW152" i="1"/>
  <c r="CO152" i="1"/>
  <c r="CN152" i="1"/>
  <c r="BZ152" i="1"/>
  <c r="BX152" i="1"/>
  <c r="CL152" i="1"/>
  <c r="BV152" i="1"/>
  <c r="BA163" i="1"/>
  <c r="AA163" i="1"/>
  <c r="BI169" i="1"/>
  <c r="AI169" i="1"/>
  <c r="BE166" i="1"/>
  <c r="AE166" i="1"/>
  <c r="AV159" i="1" l="1"/>
  <c r="V159" i="1"/>
  <c r="AR156" i="1"/>
  <c r="R156" i="1"/>
  <c r="CQ152" i="1"/>
  <c r="N153" i="1" s="1"/>
  <c r="BB164" i="1"/>
  <c r="AB164" i="1"/>
  <c r="BF167" i="1"/>
  <c r="AF167" i="1"/>
  <c r="AS157" i="1" l="1"/>
  <c r="S157" i="1"/>
  <c r="AW160" i="1"/>
  <c r="W160" i="1"/>
  <c r="I153" i="1"/>
  <c r="AO154" i="1"/>
  <c r="BJ154" i="1" s="1"/>
  <c r="BK154" i="1" s="1"/>
  <c r="BL154" i="1" s="1"/>
  <c r="O154" i="1"/>
  <c r="AJ153" i="1"/>
  <c r="BM153" i="1" s="1"/>
  <c r="K153" i="1"/>
  <c r="L153" i="1" s="1"/>
  <c r="BC165" i="1"/>
  <c r="AC165" i="1"/>
  <c r="BG168" i="1"/>
  <c r="AG168" i="1"/>
  <c r="BQ153" i="1" l="1"/>
  <c r="BO153" i="1"/>
  <c r="BN153" i="1"/>
  <c r="X161" i="1"/>
  <c r="AX161" i="1"/>
  <c r="T158" i="1"/>
  <c r="AT158" i="1"/>
  <c r="AP155" i="1"/>
  <c r="P155" i="1"/>
  <c r="BT153" i="1"/>
  <c r="BD166" i="1"/>
  <c r="AD166" i="1"/>
  <c r="BH169" i="1"/>
  <c r="AH169" i="1"/>
  <c r="CG153" i="1" l="1"/>
  <c r="CD153" i="1"/>
  <c r="CF153" i="1"/>
  <c r="CK153" i="1"/>
  <c r="CB153" i="1"/>
  <c r="CC153" i="1"/>
  <c r="BY153" i="1"/>
  <c r="CP153" i="1"/>
  <c r="CN153" i="1"/>
  <c r="CJ153" i="1"/>
  <c r="CM153" i="1"/>
  <c r="CL153" i="1"/>
  <c r="CA153" i="1"/>
  <c r="CE153" i="1"/>
  <c r="BW153" i="1"/>
  <c r="BX153" i="1"/>
  <c r="CH153" i="1"/>
  <c r="BV153" i="1"/>
  <c r="CO153" i="1"/>
  <c r="BZ153" i="1"/>
  <c r="CI153" i="1"/>
  <c r="BU153" i="1"/>
  <c r="AU159" i="1"/>
  <c r="U159" i="1"/>
  <c r="AQ156" i="1"/>
  <c r="Q156" i="1"/>
  <c r="Y162" i="1"/>
  <c r="AY162" i="1"/>
  <c r="BE167" i="1"/>
  <c r="AE167" i="1"/>
  <c r="BI170" i="1"/>
  <c r="AI170" i="1"/>
  <c r="AV160" i="1" l="1"/>
  <c r="V160" i="1"/>
  <c r="CQ153" i="1"/>
  <c r="N154" i="1" s="1"/>
  <c r="AZ163" i="1"/>
  <c r="Z163" i="1"/>
  <c r="AR157" i="1"/>
  <c r="R157" i="1"/>
  <c r="BF168" i="1"/>
  <c r="AF168" i="1"/>
  <c r="AS158" i="1" l="1"/>
  <c r="S158" i="1"/>
  <c r="W161" i="1"/>
  <c r="AW161" i="1"/>
  <c r="I154" i="1"/>
  <c r="AO155" i="1"/>
  <c r="BJ155" i="1" s="1"/>
  <c r="BK155" i="1" s="1"/>
  <c r="BL155" i="1" s="1"/>
  <c r="O155" i="1"/>
  <c r="K154" i="1"/>
  <c r="L154" i="1" s="1"/>
  <c r="AJ154" i="1"/>
  <c r="BM154" i="1" s="1"/>
  <c r="AA164" i="1"/>
  <c r="BA164" i="1"/>
  <c r="BG169" i="1"/>
  <c r="AG169" i="1"/>
  <c r="BQ154" i="1" l="1"/>
  <c r="BO154" i="1"/>
  <c r="BN154" i="1"/>
  <c r="AP156" i="1"/>
  <c r="P156" i="1"/>
  <c r="AX162" i="1"/>
  <c r="X162" i="1"/>
  <c r="AB165" i="1"/>
  <c r="BB165" i="1"/>
  <c r="AT159" i="1"/>
  <c r="T159" i="1"/>
  <c r="BT154" i="1"/>
  <c r="BH170" i="1"/>
  <c r="AH170" i="1"/>
  <c r="AU160" i="1" l="1"/>
  <c r="U160" i="1"/>
  <c r="AQ157" i="1"/>
  <c r="Q157" i="1"/>
  <c r="AY163" i="1"/>
  <c r="Y163" i="1"/>
  <c r="CP154" i="1"/>
  <c r="CM154" i="1"/>
  <c r="CH154" i="1"/>
  <c r="BV154" i="1"/>
  <c r="CC154" i="1"/>
  <c r="CK154" i="1"/>
  <c r="CN154" i="1"/>
  <c r="CJ154" i="1"/>
  <c r="BY154" i="1"/>
  <c r="CA154" i="1"/>
  <c r="BZ154" i="1"/>
  <c r="CF154" i="1"/>
  <c r="BW154" i="1"/>
  <c r="CL154" i="1"/>
  <c r="CG154" i="1"/>
  <c r="CI154" i="1"/>
  <c r="BU154" i="1"/>
  <c r="CB154" i="1"/>
  <c r="CD154" i="1"/>
  <c r="CO154" i="1"/>
  <c r="CE154" i="1"/>
  <c r="BX154" i="1"/>
  <c r="BC166" i="1"/>
  <c r="AC166" i="1"/>
  <c r="BI171" i="1"/>
  <c r="AI171" i="1"/>
  <c r="AR158" i="1" l="1"/>
  <c r="R158" i="1"/>
  <c r="BD167" i="1"/>
  <c r="AD167" i="1"/>
  <c r="Z164" i="1"/>
  <c r="AZ164" i="1"/>
  <c r="AV161" i="1"/>
  <c r="V161" i="1"/>
  <c r="CQ154" i="1"/>
  <c r="N155" i="1" s="1"/>
  <c r="BE168" i="1" l="1"/>
  <c r="AE168" i="1"/>
  <c r="AS159" i="1"/>
  <c r="S159" i="1"/>
  <c r="AW162" i="1"/>
  <c r="W162" i="1"/>
  <c r="I155" i="1"/>
  <c r="K155" i="1"/>
  <c r="L155" i="1" s="1"/>
  <c r="AJ155" i="1"/>
  <c r="BM155" i="1" s="1"/>
  <c r="O156" i="1"/>
  <c r="AO156" i="1"/>
  <c r="BJ156" i="1" s="1"/>
  <c r="BK156" i="1" s="1"/>
  <c r="BL156" i="1" s="1"/>
  <c r="AA165" i="1"/>
  <c r="BA165" i="1"/>
  <c r="BQ155" i="1" l="1"/>
  <c r="BO155" i="1"/>
  <c r="BN155" i="1"/>
  <c r="AP157" i="1"/>
  <c r="P157" i="1"/>
  <c r="AX163" i="1"/>
  <c r="X163" i="1"/>
  <c r="BF169" i="1"/>
  <c r="AF169" i="1"/>
  <c r="BB166" i="1"/>
  <c r="AB166" i="1"/>
  <c r="AT160" i="1"/>
  <c r="T160" i="1"/>
  <c r="BT155" i="1"/>
  <c r="AU161" i="1" l="1"/>
  <c r="U161" i="1"/>
  <c r="AQ158" i="1"/>
  <c r="Q158" i="1"/>
  <c r="BC167" i="1"/>
  <c r="AC167" i="1"/>
  <c r="AY164" i="1"/>
  <c r="Y164" i="1"/>
  <c r="CE155" i="1"/>
  <c r="CD155" i="1"/>
  <c r="BZ155" i="1"/>
  <c r="CJ155" i="1"/>
  <c r="CK155" i="1"/>
  <c r="CO155" i="1"/>
  <c r="CG155" i="1"/>
  <c r="CA155" i="1"/>
  <c r="BW155" i="1"/>
  <c r="BX155" i="1"/>
  <c r="CH155" i="1"/>
  <c r="BU155" i="1"/>
  <c r="CB155" i="1"/>
  <c r="BV155" i="1"/>
  <c r="CM155" i="1"/>
  <c r="CF155" i="1"/>
  <c r="CL155" i="1"/>
  <c r="CI155" i="1"/>
  <c r="CN155" i="1"/>
  <c r="CP155" i="1"/>
  <c r="BY155" i="1"/>
  <c r="CC155" i="1"/>
  <c r="BG170" i="1"/>
  <c r="AG170" i="1"/>
  <c r="CQ155" i="1" l="1"/>
  <c r="N156" i="1" s="1"/>
  <c r="I156" i="1" s="1"/>
  <c r="AH171" i="1"/>
  <c r="BH171" i="1"/>
  <c r="AZ165" i="1"/>
  <c r="Z165" i="1"/>
  <c r="BD168" i="1"/>
  <c r="AD168" i="1"/>
  <c r="AV162" i="1"/>
  <c r="V162" i="1"/>
  <c r="AR159" i="1"/>
  <c r="R159" i="1"/>
  <c r="AO157" i="1" l="1"/>
  <c r="BJ157" i="1" s="1"/>
  <c r="BK157" i="1" s="1"/>
  <c r="BL157" i="1" s="1"/>
  <c r="AJ156" i="1"/>
  <c r="BM156" i="1" s="1"/>
  <c r="K156" i="1"/>
  <c r="L156" i="1" s="1"/>
  <c r="O157" i="1"/>
  <c r="AE169" i="1"/>
  <c r="BE169" i="1"/>
  <c r="AW163" i="1"/>
  <c r="W163" i="1"/>
  <c r="BI172" i="1"/>
  <c r="AI172" i="1"/>
  <c r="AS160" i="1"/>
  <c r="S160" i="1"/>
  <c r="BA166" i="1"/>
  <c r="AA166" i="1"/>
  <c r="BQ156" i="1" l="1"/>
  <c r="BO156" i="1"/>
  <c r="BN156" i="1"/>
  <c r="BT156" i="1"/>
  <c r="CP156" i="1" s="1"/>
  <c r="AP158" i="1"/>
  <c r="P158" i="1"/>
  <c r="AT161" i="1"/>
  <c r="T161" i="1"/>
  <c r="BB167" i="1"/>
  <c r="AB167" i="1"/>
  <c r="AX164" i="1"/>
  <c r="X164" i="1"/>
  <c r="BF170" i="1"/>
  <c r="AF170" i="1"/>
  <c r="CK156" i="1" l="1"/>
  <c r="BV156" i="1"/>
  <c r="CJ156" i="1"/>
  <c r="BU156" i="1"/>
  <c r="CM156" i="1"/>
  <c r="BZ156" i="1"/>
  <c r="CE156" i="1"/>
  <c r="BY156" i="1"/>
  <c r="CG156" i="1"/>
  <c r="CB156" i="1"/>
  <c r="CH156" i="1"/>
  <c r="CC156" i="1"/>
  <c r="CA156" i="1"/>
  <c r="CI156" i="1"/>
  <c r="CF156" i="1"/>
  <c r="CL156" i="1"/>
  <c r="CD156" i="1"/>
  <c r="CN156" i="1"/>
  <c r="CO156" i="1"/>
  <c r="BX156" i="1"/>
  <c r="BW156" i="1"/>
  <c r="AQ159" i="1"/>
  <c r="Q159" i="1"/>
  <c r="BG171" i="1"/>
  <c r="AG171" i="1"/>
  <c r="BC168" i="1"/>
  <c r="AC168" i="1"/>
  <c r="AY165" i="1"/>
  <c r="Y165" i="1"/>
  <c r="AU162" i="1"/>
  <c r="U162" i="1"/>
  <c r="CQ156" i="1" l="1"/>
  <c r="N157" i="1" s="1"/>
  <c r="I157" i="1" s="1"/>
  <c r="AR160" i="1"/>
  <c r="R160" i="1"/>
  <c r="AD169" i="1"/>
  <c r="BD169" i="1"/>
  <c r="BH172" i="1"/>
  <c r="AH172" i="1"/>
  <c r="AV163" i="1"/>
  <c r="V163" i="1"/>
  <c r="AZ166" i="1"/>
  <c r="Z166" i="1"/>
  <c r="AJ157" i="1" l="1"/>
  <c r="BM157" i="1" s="1"/>
  <c r="K157" i="1"/>
  <c r="L157" i="1" s="1"/>
  <c r="AO158" i="1"/>
  <c r="BJ158" i="1" s="1"/>
  <c r="BK158" i="1" s="1"/>
  <c r="BL158" i="1" s="1"/>
  <c r="O158" i="1"/>
  <c r="AP159" i="1" s="1"/>
  <c r="AS161" i="1"/>
  <c r="S161" i="1"/>
  <c r="BA167" i="1"/>
  <c r="AA167" i="1"/>
  <c r="AI173" i="1"/>
  <c r="BI173" i="1"/>
  <c r="AW164" i="1"/>
  <c r="W164" i="1"/>
  <c r="BE170" i="1"/>
  <c r="AE170" i="1"/>
  <c r="BT157" i="1" l="1"/>
  <c r="BV157" i="1" s="1"/>
  <c r="BQ157" i="1"/>
  <c r="BO157" i="1"/>
  <c r="BN157" i="1"/>
  <c r="P159" i="1"/>
  <c r="AQ160" i="1" s="1"/>
  <c r="AT162" i="1"/>
  <c r="T162" i="1"/>
  <c r="BF171" i="1"/>
  <c r="AF171" i="1"/>
  <c r="AX165" i="1"/>
  <c r="X165" i="1"/>
  <c r="BB168" i="1"/>
  <c r="AB168" i="1"/>
  <c r="CB157" i="1" l="1"/>
  <c r="BY157" i="1"/>
  <c r="CP157" i="1"/>
  <c r="CK157" i="1"/>
  <c r="BW157" i="1"/>
  <c r="Q160" i="1"/>
  <c r="AR161" i="1" s="1"/>
  <c r="CG157" i="1"/>
  <c r="CC157" i="1"/>
  <c r="CH157" i="1"/>
  <c r="CF157" i="1"/>
  <c r="CD157" i="1"/>
  <c r="CE157" i="1"/>
  <c r="CM157" i="1"/>
  <c r="CN157" i="1"/>
  <c r="BZ157" i="1"/>
  <c r="CL157" i="1"/>
  <c r="BU157" i="1"/>
  <c r="CI157" i="1"/>
  <c r="CA157" i="1"/>
  <c r="CO157" i="1"/>
  <c r="CJ157" i="1"/>
  <c r="BX157" i="1"/>
  <c r="AU163" i="1"/>
  <c r="U163" i="1"/>
  <c r="AY166" i="1"/>
  <c r="Y166" i="1"/>
  <c r="BC169" i="1"/>
  <c r="AC169" i="1"/>
  <c r="BG172" i="1"/>
  <c r="AG172" i="1"/>
  <c r="R161" i="1" l="1"/>
  <c r="S162" i="1" s="1"/>
  <c r="T163" i="1" s="1"/>
  <c r="AU164" i="1" s="1"/>
  <c r="CQ157" i="1"/>
  <c r="N158" i="1" s="1"/>
  <c r="I158" i="1" s="1"/>
  <c r="AS162" i="1"/>
  <c r="AT163" i="1"/>
  <c r="U164" i="1"/>
  <c r="V165" i="1" s="1"/>
  <c r="AW166" i="1" s="1"/>
  <c r="AV164" i="1"/>
  <c r="V164" i="1"/>
  <c r="BH173" i="1"/>
  <c r="AH173" i="1"/>
  <c r="AZ167" i="1"/>
  <c r="Z167" i="1"/>
  <c r="BD170" i="1"/>
  <c r="AD170" i="1"/>
  <c r="AJ158" i="1" l="1"/>
  <c r="BM158" i="1" s="1"/>
  <c r="BO158" i="1" s="1"/>
  <c r="AO159" i="1"/>
  <c r="BJ159" i="1" s="1"/>
  <c r="BK159" i="1" s="1"/>
  <c r="BL159" i="1" s="1"/>
  <c r="O159" i="1"/>
  <c r="AP160" i="1" s="1"/>
  <c r="K158" i="1"/>
  <c r="L158" i="1" s="1"/>
  <c r="AV165" i="1"/>
  <c r="W166" i="1"/>
  <c r="X167" i="1" s="1"/>
  <c r="AW165" i="1"/>
  <c r="W165" i="1"/>
  <c r="BI174" i="1"/>
  <c r="AI174" i="1"/>
  <c r="BA168" i="1"/>
  <c r="AA168" i="1"/>
  <c r="BE171" i="1"/>
  <c r="AE171" i="1"/>
  <c r="AX167" i="1"/>
  <c r="BQ158" i="1" l="1"/>
  <c r="BT158" i="1"/>
  <c r="BY158" i="1" s="1"/>
  <c r="BN158" i="1"/>
  <c r="P160" i="1"/>
  <c r="AQ161" i="1" s="1"/>
  <c r="AX166" i="1"/>
  <c r="X166" i="1"/>
  <c r="BB169" i="1"/>
  <c r="AB169" i="1"/>
  <c r="BF172" i="1"/>
  <c r="AF172" i="1"/>
  <c r="AY168" i="1"/>
  <c r="Y168" i="1"/>
  <c r="CG158" i="1" l="1"/>
  <c r="CE158" i="1"/>
  <c r="CI158" i="1"/>
  <c r="BW158" i="1"/>
  <c r="CK158" i="1"/>
  <c r="CA158" i="1"/>
  <c r="CC158" i="1"/>
  <c r="CB158" i="1"/>
  <c r="CN158" i="1"/>
  <c r="CH158" i="1"/>
  <c r="BX158" i="1"/>
  <c r="CP158" i="1"/>
  <c r="CL158" i="1"/>
  <c r="CJ158" i="1"/>
  <c r="BU158" i="1"/>
  <c r="BV158" i="1"/>
  <c r="CM158" i="1"/>
  <c r="BZ158" i="1"/>
  <c r="Q161" i="1"/>
  <c r="CO158" i="1"/>
  <c r="CD158" i="1"/>
  <c r="CF158" i="1"/>
  <c r="AY167" i="1"/>
  <c r="Y167" i="1"/>
  <c r="BC170" i="1"/>
  <c r="AC170" i="1"/>
  <c r="BG173" i="1"/>
  <c r="AG173" i="1"/>
  <c r="AZ169" i="1"/>
  <c r="Z169" i="1"/>
  <c r="CQ158" i="1" l="1"/>
  <c r="N159" i="1" s="1"/>
  <c r="I159" i="1" s="1"/>
  <c r="R162" i="1"/>
  <c r="AR162" i="1"/>
  <c r="AZ168" i="1"/>
  <c r="Z168" i="1"/>
  <c r="BD171" i="1"/>
  <c r="AD171" i="1"/>
  <c r="BH174" i="1"/>
  <c r="AH174" i="1"/>
  <c r="BA170" i="1"/>
  <c r="AA170" i="1"/>
  <c r="AJ159" i="1" l="1"/>
  <c r="BM159" i="1" s="1"/>
  <c r="BN159" i="1" s="1"/>
  <c r="K159" i="1"/>
  <c r="L159" i="1" s="1"/>
  <c r="O160" i="1"/>
  <c r="AP161" i="1" s="1"/>
  <c r="AO160" i="1"/>
  <c r="BJ160" i="1" s="1"/>
  <c r="BK160" i="1" s="1"/>
  <c r="BL160" i="1" s="1"/>
  <c r="S163" i="1"/>
  <c r="AS163" i="1"/>
  <c r="BA169" i="1"/>
  <c r="AA169" i="1"/>
  <c r="BI175" i="1"/>
  <c r="AI175" i="1"/>
  <c r="BE172" i="1"/>
  <c r="AE172" i="1"/>
  <c r="BB171" i="1"/>
  <c r="AB171" i="1"/>
  <c r="BQ159" i="1" l="1"/>
  <c r="BT159" i="1"/>
  <c r="BX159" i="1" s="1"/>
  <c r="BO159" i="1"/>
  <c r="P161" i="1"/>
  <c r="AQ162" i="1" s="1"/>
  <c r="CK159" i="1"/>
  <c r="CB159" i="1"/>
  <c r="BV159" i="1"/>
  <c r="CM159" i="1"/>
  <c r="BU159" i="1"/>
  <c r="CD159" i="1"/>
  <c r="AT164" i="1"/>
  <c r="T164" i="1"/>
  <c r="CG159" i="1"/>
  <c r="BY159" i="1"/>
  <c r="CN159" i="1"/>
  <c r="CA159" i="1"/>
  <c r="CE159" i="1"/>
  <c r="CO159" i="1"/>
  <c r="CI159" i="1"/>
  <c r="CC159" i="1"/>
  <c r="BZ159" i="1"/>
  <c r="CH159" i="1"/>
  <c r="CP159" i="1"/>
  <c r="BW159" i="1"/>
  <c r="BB170" i="1"/>
  <c r="AB170" i="1"/>
  <c r="BF173" i="1"/>
  <c r="AF173" i="1"/>
  <c r="BC172" i="1"/>
  <c r="AC172" i="1"/>
  <c r="CJ159" i="1" l="1"/>
  <c r="CL159" i="1"/>
  <c r="CF159" i="1"/>
  <c r="Q162" i="1"/>
  <c r="AR163" i="1" s="1"/>
  <c r="U165" i="1"/>
  <c r="AU165" i="1"/>
  <c r="CQ159" i="1"/>
  <c r="N160" i="1" s="1"/>
  <c r="I160" i="1" s="1"/>
  <c r="BC171" i="1"/>
  <c r="AC171" i="1"/>
  <c r="BG174" i="1"/>
  <c r="AG174" i="1"/>
  <c r="BD173" i="1"/>
  <c r="AD173" i="1"/>
  <c r="R163" i="1" l="1"/>
  <c r="AO161" i="1"/>
  <c r="BJ161" i="1" s="1"/>
  <c r="BK161" i="1" s="1"/>
  <c r="BL161" i="1" s="1"/>
  <c r="V166" i="1"/>
  <c r="AV166" i="1"/>
  <c r="AJ160" i="1"/>
  <c r="BM160" i="1" s="1"/>
  <c r="BN160" i="1" s="1"/>
  <c r="K160" i="1"/>
  <c r="L160" i="1" s="1"/>
  <c r="O161" i="1"/>
  <c r="AP162" i="1" s="1"/>
  <c r="BD172" i="1"/>
  <c r="AD172" i="1"/>
  <c r="BH175" i="1"/>
  <c r="AH175" i="1"/>
  <c r="P162" i="1"/>
  <c r="AQ163" i="1" s="1"/>
  <c r="BE174" i="1"/>
  <c r="AE174" i="1"/>
  <c r="S164" i="1" l="1"/>
  <c r="AS164" i="1"/>
  <c r="BO160" i="1"/>
  <c r="BT160" i="1"/>
  <c r="BU160" i="1" s="1"/>
  <c r="BQ160" i="1"/>
  <c r="W167" i="1"/>
  <c r="AW167" i="1"/>
  <c r="BE173" i="1"/>
  <c r="AE173" i="1"/>
  <c r="BI176" i="1"/>
  <c r="AI176" i="1"/>
  <c r="Q163" i="1"/>
  <c r="AR164" i="1" s="1"/>
  <c r="CC160" i="1"/>
  <c r="BF175" i="1"/>
  <c r="AF175" i="1"/>
  <c r="CO160" i="1" l="1"/>
  <c r="CB160" i="1"/>
  <c r="BW160" i="1"/>
  <c r="BX160" i="1"/>
  <c r="CM160" i="1"/>
  <c r="CP160" i="1"/>
  <c r="CG160" i="1"/>
  <c r="T165" i="1"/>
  <c r="AT165" i="1"/>
  <c r="CF160" i="1"/>
  <c r="CH160" i="1"/>
  <c r="CA160" i="1"/>
  <c r="CL160" i="1"/>
  <c r="CE160" i="1"/>
  <c r="CD160" i="1"/>
  <c r="BZ160" i="1"/>
  <c r="CJ160" i="1"/>
  <c r="BY160" i="1"/>
  <c r="BV160" i="1"/>
  <c r="CI160" i="1"/>
  <c r="CN160" i="1"/>
  <c r="CK160" i="1"/>
  <c r="AX168" i="1"/>
  <c r="X168" i="1"/>
  <c r="BF174" i="1"/>
  <c r="AF174" i="1"/>
  <c r="R164" i="1"/>
  <c r="AS165" i="1" s="1"/>
  <c r="BG176" i="1"/>
  <c r="AG176" i="1"/>
  <c r="AU166" i="1" l="1"/>
  <c r="U166" i="1"/>
  <c r="CQ160" i="1"/>
  <c r="N161" i="1" s="1"/>
  <c r="I161" i="1" s="1"/>
  <c r="AY169" i="1"/>
  <c r="Y169" i="1"/>
  <c r="BG175" i="1"/>
  <c r="AG175" i="1"/>
  <c r="S165" i="1"/>
  <c r="AT166" i="1" s="1"/>
  <c r="BH177" i="1"/>
  <c r="AH177" i="1"/>
  <c r="V167" i="1" l="1"/>
  <c r="AV167" i="1"/>
  <c r="AO162" i="1"/>
  <c r="BJ162" i="1" s="1"/>
  <c r="BK162" i="1" s="1"/>
  <c r="BL162" i="1" s="1"/>
  <c r="AJ161" i="1"/>
  <c r="BT161" i="1" s="1"/>
  <c r="CH161" i="1" s="1"/>
  <c r="O162" i="1"/>
  <c r="AP163" i="1" s="1"/>
  <c r="K161" i="1"/>
  <c r="L161" i="1" s="1"/>
  <c r="AZ170" i="1"/>
  <c r="Z170" i="1"/>
  <c r="T166" i="1"/>
  <c r="AU167" i="1" s="1"/>
  <c r="BH176" i="1"/>
  <c r="AH176" i="1"/>
  <c r="BI178" i="1"/>
  <c r="CE161" i="1" l="1"/>
  <c r="CC161" i="1"/>
  <c r="CF161" i="1"/>
  <c r="BQ161" i="1"/>
  <c r="CO161" i="1"/>
  <c r="BY161" i="1"/>
  <c r="BZ161" i="1"/>
  <c r="CJ161" i="1"/>
  <c r="CM161" i="1"/>
  <c r="BX161" i="1"/>
  <c r="CD161" i="1"/>
  <c r="CB161" i="1"/>
  <c r="CK161" i="1"/>
  <c r="CP161" i="1"/>
  <c r="CL161" i="1"/>
  <c r="AW168" i="1"/>
  <c r="W168" i="1"/>
  <c r="P163" i="1"/>
  <c r="AQ164" i="1" s="1"/>
  <c r="CN161" i="1"/>
  <c r="BU161" i="1"/>
  <c r="BM161" i="1"/>
  <c r="BN161" i="1" s="1"/>
  <c r="BW161" i="1"/>
  <c r="BV161" i="1"/>
  <c r="CG161" i="1"/>
  <c r="CA161" i="1"/>
  <c r="CI161" i="1"/>
  <c r="BA171" i="1"/>
  <c r="AA171" i="1"/>
  <c r="U167" i="1"/>
  <c r="BI177" i="1"/>
  <c r="AI177" i="1"/>
  <c r="AI178" i="1" s="1"/>
  <c r="Q164" i="1" l="1"/>
  <c r="AR165" i="1" s="1"/>
  <c r="AX169" i="1"/>
  <c r="X169" i="1"/>
  <c r="BO161" i="1"/>
  <c r="CQ161" i="1"/>
  <c r="N162" i="1" s="1"/>
  <c r="I162" i="1" s="1"/>
  <c r="BB172" i="1"/>
  <c r="AB172" i="1"/>
  <c r="R165" i="1"/>
  <c r="AS166" i="1" s="1"/>
  <c r="AV168" i="1"/>
  <c r="V168" i="1"/>
  <c r="K162" i="1"/>
  <c r="L162" i="1" s="1"/>
  <c r="O163" i="1"/>
  <c r="AP164" i="1" s="1"/>
  <c r="AY170" i="1" l="1"/>
  <c r="Y170" i="1"/>
  <c r="AJ162" i="1"/>
  <c r="BM162" i="1" s="1"/>
  <c r="BO162" i="1" s="1"/>
  <c r="AO163" i="1"/>
  <c r="BJ163" i="1" s="1"/>
  <c r="BK163" i="1" s="1"/>
  <c r="BL163" i="1" s="1"/>
  <c r="BC173" i="1"/>
  <c r="AC173" i="1"/>
  <c r="S166" i="1"/>
  <c r="AT167" i="1" s="1"/>
  <c r="AW169" i="1"/>
  <c r="W169" i="1"/>
  <c r="P164" i="1"/>
  <c r="AQ165" i="1" s="1"/>
  <c r="BN162" i="1" l="1"/>
  <c r="AZ171" i="1"/>
  <c r="Z171" i="1"/>
  <c r="BQ162" i="1"/>
  <c r="BT162" i="1"/>
  <c r="CM162" i="1" s="1"/>
  <c r="T167" i="1"/>
  <c r="AU168" i="1" s="1"/>
  <c r="AD174" i="1"/>
  <c r="BD174" i="1"/>
  <c r="CH162" i="1"/>
  <c r="CI162" i="1"/>
  <c r="CF162" i="1"/>
  <c r="AX170" i="1"/>
  <c r="X170" i="1"/>
  <c r="CP162" i="1"/>
  <c r="CN162" i="1"/>
  <c r="CJ162" i="1"/>
  <c r="BV162" i="1"/>
  <c r="CD162" i="1"/>
  <c r="U168" i="1"/>
  <c r="AV169" i="1" s="1"/>
  <c r="CC162" i="1"/>
  <c r="BY162" i="1"/>
  <c r="BX162" i="1"/>
  <c r="CE162" i="1"/>
  <c r="CG162" i="1"/>
  <c r="CB162" i="1"/>
  <c r="Q165" i="1"/>
  <c r="AR166" i="1" s="1"/>
  <c r="CL162" i="1"/>
  <c r="CA162" i="1"/>
  <c r="BW162" i="1"/>
  <c r="CK162" i="1"/>
  <c r="CO162" i="1"/>
  <c r="BZ162" i="1"/>
  <c r="BU162" i="1"/>
  <c r="BA172" i="1" l="1"/>
  <c r="AA172" i="1"/>
  <c r="BE175" i="1"/>
  <c r="AE175" i="1"/>
  <c r="AY171" i="1"/>
  <c r="Y171" i="1"/>
  <c r="R166" i="1"/>
  <c r="AS167" i="1" s="1"/>
  <c r="V169" i="1"/>
  <c r="AW170" i="1" s="1"/>
  <c r="CQ162" i="1"/>
  <c r="N163" i="1" s="1"/>
  <c r="I163" i="1" s="1"/>
  <c r="BB173" i="1" l="1"/>
  <c r="AB173" i="1"/>
  <c r="AF176" i="1"/>
  <c r="BF176" i="1"/>
  <c r="O164" i="1"/>
  <c r="AP165" i="1" s="1"/>
  <c r="W170" i="1"/>
  <c r="AX171" i="1" s="1"/>
  <c r="S167" i="1"/>
  <c r="T168" i="1" s="1"/>
  <c r="AZ172" i="1"/>
  <c r="Z172" i="1"/>
  <c r="AJ163" i="1"/>
  <c r="BM163" i="1" s="1"/>
  <c r="K163" i="1"/>
  <c r="L163" i="1" s="1"/>
  <c r="AO164" i="1"/>
  <c r="BJ164" i="1" s="1"/>
  <c r="BK164" i="1" s="1"/>
  <c r="BL164" i="1" s="1"/>
  <c r="BC174" i="1" l="1"/>
  <c r="AC174" i="1"/>
  <c r="X171" i="1"/>
  <c r="AY172" i="1" s="1"/>
  <c r="BG177" i="1"/>
  <c r="AG177" i="1"/>
  <c r="P165" i="1"/>
  <c r="AQ166" i="1" s="1"/>
  <c r="AT168" i="1"/>
  <c r="BQ163" i="1"/>
  <c r="BO163" i="1"/>
  <c r="BN163" i="1"/>
  <c r="BT163" i="1"/>
  <c r="BV163" i="1" s="1"/>
  <c r="AA173" i="1"/>
  <c r="BA173" i="1"/>
  <c r="AU169" i="1"/>
  <c r="U169" i="1"/>
  <c r="BD175" i="1" l="1"/>
  <c r="AD175" i="1"/>
  <c r="Y172" i="1"/>
  <c r="AZ173" i="1" s="1"/>
  <c r="BH178" i="1"/>
  <c r="AH178" i="1"/>
  <c r="BZ163" i="1"/>
  <c r="Q166" i="1"/>
  <c r="R167" i="1" s="1"/>
  <c r="BX163" i="1"/>
  <c r="CL163" i="1"/>
  <c r="CI163" i="1"/>
  <c r="CD163" i="1"/>
  <c r="CO163" i="1"/>
  <c r="CC163" i="1"/>
  <c r="CN163" i="1"/>
  <c r="BU163" i="1"/>
  <c r="CA163" i="1"/>
  <c r="CB163" i="1"/>
  <c r="CH163" i="1"/>
  <c r="CG163" i="1"/>
  <c r="CJ163" i="1"/>
  <c r="CF163" i="1"/>
  <c r="BY163" i="1"/>
  <c r="CP163" i="1"/>
  <c r="BW163" i="1"/>
  <c r="CM163" i="1"/>
  <c r="CK163" i="1"/>
  <c r="CE163" i="1"/>
  <c r="BB174" i="1"/>
  <c r="AB174" i="1"/>
  <c r="AV170" i="1"/>
  <c r="V170" i="1"/>
  <c r="AE176" i="1" l="1"/>
  <c r="BE176" i="1"/>
  <c r="AR167" i="1"/>
  <c r="Z173" i="1"/>
  <c r="BA174" i="1" s="1"/>
  <c r="BI179" i="1"/>
  <c r="AI179" i="1"/>
  <c r="CQ163" i="1"/>
  <c r="N164" i="1" s="1"/>
  <c r="I164" i="1" s="1"/>
  <c r="AC175" i="1"/>
  <c r="BC175" i="1"/>
  <c r="AW171" i="1"/>
  <c r="W171" i="1"/>
  <c r="AS168" i="1"/>
  <c r="S168" i="1"/>
  <c r="AA174" i="1" l="1"/>
  <c r="BB175" i="1" s="1"/>
  <c r="AF177" i="1"/>
  <c r="BF177" i="1"/>
  <c r="AO165" i="1"/>
  <c r="BJ165" i="1" s="1"/>
  <c r="BK165" i="1" s="1"/>
  <c r="BL165" i="1" s="1"/>
  <c r="AJ164" i="1"/>
  <c r="BM164" i="1" s="1"/>
  <c r="BN164" i="1" s="1"/>
  <c r="K164" i="1"/>
  <c r="L164" i="1" s="1"/>
  <c r="O165" i="1"/>
  <c r="AP166" i="1" s="1"/>
  <c r="BD176" i="1"/>
  <c r="AD176" i="1"/>
  <c r="AB175" i="1"/>
  <c r="BC176" i="1" s="1"/>
  <c r="AX172" i="1"/>
  <c r="X172" i="1"/>
  <c r="AT169" i="1"/>
  <c r="T169" i="1"/>
  <c r="BG178" i="1" l="1"/>
  <c r="AG178" i="1"/>
  <c r="BO164" i="1"/>
  <c r="BT164" i="1"/>
  <c r="CK164" i="1" s="1"/>
  <c r="BQ164" i="1"/>
  <c r="P166" i="1"/>
  <c r="AQ167" i="1" s="1"/>
  <c r="AE177" i="1"/>
  <c r="BE177" i="1"/>
  <c r="AC176" i="1"/>
  <c r="BD177" i="1" s="1"/>
  <c r="BV164" i="1"/>
  <c r="AY173" i="1"/>
  <c r="Y173" i="1"/>
  <c r="AU170" i="1"/>
  <c r="U170" i="1"/>
  <c r="CI164" i="1" l="1"/>
  <c r="BH179" i="1"/>
  <c r="AH179" i="1"/>
  <c r="CD164" i="1"/>
  <c r="CN164" i="1"/>
  <c r="BU164" i="1"/>
  <c r="CC164" i="1"/>
  <c r="CF164" i="1"/>
  <c r="BZ164" i="1"/>
  <c r="BW164" i="1"/>
  <c r="CJ164" i="1"/>
  <c r="CG164" i="1"/>
  <c r="CE164" i="1"/>
  <c r="CH164" i="1"/>
  <c r="CP164" i="1"/>
  <c r="CO164" i="1"/>
  <c r="CM164" i="1"/>
  <c r="BY164" i="1"/>
  <c r="BX164" i="1"/>
  <c r="CL164" i="1"/>
  <c r="CA164" i="1"/>
  <c r="CB164" i="1"/>
  <c r="Q167" i="1"/>
  <c r="AR168" i="1" s="1"/>
  <c r="AD177" i="1"/>
  <c r="BE178" i="1" s="1"/>
  <c r="BF178" i="1"/>
  <c r="AF178" i="1"/>
  <c r="AZ174" i="1"/>
  <c r="Z174" i="1"/>
  <c r="AV171" i="1"/>
  <c r="V171" i="1"/>
  <c r="BI180" i="1" l="1"/>
  <c r="AI180" i="1"/>
  <c r="CQ164" i="1"/>
  <c r="N165" i="1" s="1"/>
  <c r="I165" i="1" s="1"/>
  <c r="AE178" i="1"/>
  <c r="BF179" i="1" s="1"/>
  <c r="R168" i="1"/>
  <c r="AS169" i="1" s="1"/>
  <c r="BG179" i="1"/>
  <c r="AG179" i="1"/>
  <c r="BA175" i="1"/>
  <c r="AA175" i="1"/>
  <c r="AW172" i="1"/>
  <c r="W172" i="1"/>
  <c r="AF179" i="1"/>
  <c r="O166" i="1" l="1"/>
  <c r="AP167" i="1" s="1"/>
  <c r="AO166" i="1"/>
  <c r="BJ166" i="1" s="1"/>
  <c r="BK166" i="1" s="1"/>
  <c r="BL166" i="1" s="1"/>
  <c r="K165" i="1"/>
  <c r="L165" i="1" s="1"/>
  <c r="AJ165" i="1"/>
  <c r="BM165" i="1" s="1"/>
  <c r="BN165" i="1" s="1"/>
  <c r="S169" i="1"/>
  <c r="AT170" i="1" s="1"/>
  <c r="BH180" i="1"/>
  <c r="AH180" i="1"/>
  <c r="P167" i="1"/>
  <c r="Q168" i="1" s="1"/>
  <c r="BB176" i="1"/>
  <c r="AB176" i="1"/>
  <c r="AX173" i="1"/>
  <c r="X173" i="1"/>
  <c r="BG180" i="1"/>
  <c r="AG180" i="1"/>
  <c r="BQ165" i="1" l="1"/>
  <c r="BT165" i="1"/>
  <c r="CH165" i="1" s="1"/>
  <c r="BO165" i="1"/>
  <c r="T170" i="1"/>
  <c r="AU171" i="1" s="1"/>
  <c r="BI181" i="1"/>
  <c r="AI181" i="1"/>
  <c r="CE165" i="1"/>
  <c r="BZ165" i="1"/>
  <c r="CB165" i="1"/>
  <c r="CJ165" i="1"/>
  <c r="BU165" i="1"/>
  <c r="CO165" i="1"/>
  <c r="BV165" i="1"/>
  <c r="CI165" i="1"/>
  <c r="BY165" i="1"/>
  <c r="BX165" i="1"/>
  <c r="CG165" i="1"/>
  <c r="AQ168" i="1"/>
  <c r="BC177" i="1"/>
  <c r="AC177" i="1"/>
  <c r="AR169" i="1"/>
  <c r="R169" i="1"/>
  <c r="AY174" i="1"/>
  <c r="Y174" i="1"/>
  <c r="BH181" i="1"/>
  <c r="AH181" i="1"/>
  <c r="CK165" i="1" l="1"/>
  <c r="CC165" i="1"/>
  <c r="BW165" i="1"/>
  <c r="CN165" i="1"/>
  <c r="CF165" i="1"/>
  <c r="CM165" i="1"/>
  <c r="CD165" i="1"/>
  <c r="CP165" i="1"/>
  <c r="CL165" i="1"/>
  <c r="CA165" i="1"/>
  <c r="U171" i="1"/>
  <c r="AV172" i="1" s="1"/>
  <c r="BD178" i="1"/>
  <c r="AD178" i="1"/>
  <c r="AS170" i="1"/>
  <c r="S170" i="1"/>
  <c r="AZ175" i="1"/>
  <c r="Z175" i="1"/>
  <c r="BI182" i="1"/>
  <c r="AI182" i="1"/>
  <c r="CQ165" i="1" l="1"/>
  <c r="N166" i="1" s="1"/>
  <c r="I166" i="1" s="1"/>
  <c r="V172" i="1"/>
  <c r="AO167" i="1"/>
  <c r="BJ167" i="1" s="1"/>
  <c r="BK167" i="1" s="1"/>
  <c r="BL167" i="1" s="1"/>
  <c r="AJ166" i="1"/>
  <c r="BM166" i="1" s="1"/>
  <c r="BN166" i="1" s="1"/>
  <c r="K166" i="1"/>
  <c r="L166" i="1" s="1"/>
  <c r="O167" i="1"/>
  <c r="P168" i="1" s="1"/>
  <c r="BE179" i="1"/>
  <c r="AE179" i="1"/>
  <c r="AT171" i="1"/>
  <c r="T171" i="1"/>
  <c r="BA176" i="1"/>
  <c r="AA176" i="1"/>
  <c r="AW173" i="1" l="1"/>
  <c r="W173" i="1"/>
  <c r="BQ166" i="1"/>
  <c r="AP168" i="1"/>
  <c r="BO166" i="1"/>
  <c r="BT166" i="1"/>
  <c r="CC166" i="1" s="1"/>
  <c r="BF180" i="1"/>
  <c r="AF180" i="1"/>
  <c r="AU172" i="1"/>
  <c r="U172" i="1"/>
  <c r="AQ169" i="1"/>
  <c r="Q169" i="1"/>
  <c r="BB177" i="1"/>
  <c r="AB177" i="1"/>
  <c r="AX174" i="1" l="1"/>
  <c r="X174" i="1"/>
  <c r="CO166" i="1"/>
  <c r="CH166" i="1"/>
  <c r="CA166" i="1"/>
  <c r="BU166" i="1"/>
  <c r="BZ166" i="1"/>
  <c r="CE166" i="1"/>
  <c r="CP166" i="1"/>
  <c r="CJ166" i="1"/>
  <c r="CK166" i="1"/>
  <c r="CL166" i="1"/>
  <c r="BX166" i="1"/>
  <c r="BY166" i="1"/>
  <c r="CN166" i="1"/>
  <c r="CD166" i="1"/>
  <c r="BV166" i="1"/>
  <c r="CB166" i="1"/>
  <c r="CG166" i="1"/>
  <c r="CI166" i="1"/>
  <c r="CM166" i="1"/>
  <c r="BW166" i="1"/>
  <c r="CF166" i="1"/>
  <c r="BG181" i="1"/>
  <c r="AG181" i="1"/>
  <c r="AV173" i="1"/>
  <c r="V173" i="1"/>
  <c r="BC178" i="1"/>
  <c r="AC178" i="1"/>
  <c r="AR170" i="1"/>
  <c r="R170" i="1"/>
  <c r="AY175" i="1" l="1"/>
  <c r="Y175" i="1"/>
  <c r="CQ166" i="1"/>
  <c r="N167" i="1" s="1"/>
  <c r="I167" i="1" s="1"/>
  <c r="BH182" i="1"/>
  <c r="AH182" i="1"/>
  <c r="BD179" i="1"/>
  <c r="AD179" i="1"/>
  <c r="AW174" i="1"/>
  <c r="W174" i="1"/>
  <c r="AS171" i="1"/>
  <c r="S171" i="1"/>
  <c r="AZ176" i="1" l="1"/>
  <c r="Z176" i="1"/>
  <c r="K167" i="1"/>
  <c r="L167" i="1" s="1"/>
  <c r="O168" i="1"/>
  <c r="AP169" i="1" s="1"/>
  <c r="AJ167" i="1"/>
  <c r="BM167" i="1" s="1"/>
  <c r="BN167" i="1" s="1"/>
  <c r="AO168" i="1"/>
  <c r="BJ168" i="1" s="1"/>
  <c r="BK168" i="1" s="1"/>
  <c r="BL168" i="1" s="1"/>
  <c r="BI183" i="1"/>
  <c r="AI183" i="1"/>
  <c r="AX175" i="1"/>
  <c r="X175" i="1"/>
  <c r="BE180" i="1"/>
  <c r="AE180" i="1"/>
  <c r="AT172" i="1"/>
  <c r="T172" i="1"/>
  <c r="BA177" i="1" l="1"/>
  <c r="AA177" i="1"/>
  <c r="BQ167" i="1"/>
  <c r="BO167" i="1"/>
  <c r="P169" i="1"/>
  <c r="AQ170" i="1" s="1"/>
  <c r="BT167" i="1"/>
  <c r="CN167" i="1" s="1"/>
  <c r="BF181" i="1"/>
  <c r="AF181" i="1"/>
  <c r="AY176" i="1"/>
  <c r="Y176" i="1"/>
  <c r="AU173" i="1"/>
  <c r="U173" i="1"/>
  <c r="BB178" i="1" l="1"/>
  <c r="AB178" i="1"/>
  <c r="CA167" i="1"/>
  <c r="CG167" i="1"/>
  <c r="CF167" i="1"/>
  <c r="CH167" i="1"/>
  <c r="BZ167" i="1"/>
  <c r="CP167" i="1"/>
  <c r="CE167" i="1"/>
  <c r="BU167" i="1"/>
  <c r="CK167" i="1"/>
  <c r="CB167" i="1"/>
  <c r="Q170" i="1"/>
  <c r="R171" i="1" s="1"/>
  <c r="CC167" i="1"/>
  <c r="CJ167" i="1"/>
  <c r="CO167" i="1"/>
  <c r="CM167" i="1"/>
  <c r="CL167" i="1"/>
  <c r="CI167" i="1"/>
  <c r="CD167" i="1"/>
  <c r="BV167" i="1"/>
  <c r="BY167" i="1"/>
  <c r="BW167" i="1"/>
  <c r="BX167" i="1"/>
  <c r="AZ177" i="1"/>
  <c r="Z177" i="1"/>
  <c r="AV174" i="1"/>
  <c r="V174" i="1"/>
  <c r="BG182" i="1"/>
  <c r="AG182" i="1"/>
  <c r="BC179" i="1" l="1"/>
  <c r="AC179" i="1"/>
  <c r="AR171" i="1"/>
  <c r="CQ167" i="1"/>
  <c r="N168" i="1" s="1"/>
  <c r="AS172" i="1"/>
  <c r="S172" i="1"/>
  <c r="BA178" i="1"/>
  <c r="AA178" i="1"/>
  <c r="BH183" i="1"/>
  <c r="AH183" i="1"/>
  <c r="AW175" i="1"/>
  <c r="W175" i="1"/>
  <c r="BD180" i="1" l="1"/>
  <c r="AD180" i="1"/>
  <c r="AJ168" i="1"/>
  <c r="BM168" i="1" s="1"/>
  <c r="I168" i="1"/>
  <c r="AO169" i="1"/>
  <c r="BJ169" i="1" s="1"/>
  <c r="BK169" i="1" s="1"/>
  <c r="BL169" i="1" s="1"/>
  <c r="K168" i="1"/>
  <c r="L168" i="1" s="1"/>
  <c r="O169" i="1"/>
  <c r="AP170" i="1" s="1"/>
  <c r="BB179" i="1"/>
  <c r="AB179" i="1"/>
  <c r="BI184" i="1"/>
  <c r="AI184" i="1"/>
  <c r="AT173" i="1"/>
  <c r="T173" i="1"/>
  <c r="AX176" i="1"/>
  <c r="X176" i="1"/>
  <c r="BE181" i="1" l="1"/>
  <c r="AE181" i="1"/>
  <c r="BQ168" i="1"/>
  <c r="BO168" i="1"/>
  <c r="BN168" i="1"/>
  <c r="BT168" i="1"/>
  <c r="BZ168" i="1" s="1"/>
  <c r="P170" i="1"/>
  <c r="Q171" i="1" s="1"/>
  <c r="AY177" i="1"/>
  <c r="Y177" i="1"/>
  <c r="BC180" i="1"/>
  <c r="AC180" i="1"/>
  <c r="AU174" i="1"/>
  <c r="U174" i="1"/>
  <c r="BF182" i="1" l="1"/>
  <c r="AF182" i="1"/>
  <c r="CL168" i="1"/>
  <c r="CD168" i="1"/>
  <c r="BW168" i="1"/>
  <c r="CB168" i="1"/>
  <c r="CG168" i="1"/>
  <c r="BY168" i="1"/>
  <c r="CC168" i="1"/>
  <c r="BU168" i="1"/>
  <c r="CO168" i="1"/>
  <c r="CE168" i="1"/>
  <c r="CN168" i="1"/>
  <c r="BX168" i="1"/>
  <c r="CI168" i="1"/>
  <c r="CP168" i="1"/>
  <c r="CK168" i="1"/>
  <c r="CF168" i="1"/>
  <c r="AQ171" i="1"/>
  <c r="CJ168" i="1"/>
  <c r="BV168" i="1"/>
  <c r="CA168" i="1"/>
  <c r="CH168" i="1"/>
  <c r="CM168" i="1"/>
  <c r="AR172" i="1"/>
  <c r="R172" i="1"/>
  <c r="AZ178" i="1"/>
  <c r="Z178" i="1"/>
  <c r="BD181" i="1"/>
  <c r="AD181" i="1"/>
  <c r="AV175" i="1"/>
  <c r="V175" i="1"/>
  <c r="BG183" i="1" l="1"/>
  <c r="AG183" i="1"/>
  <c r="CQ168" i="1"/>
  <c r="N169" i="1" s="1"/>
  <c r="I169" i="1" s="1"/>
  <c r="AS173" i="1"/>
  <c r="S173" i="1"/>
  <c r="BE182" i="1"/>
  <c r="AE182" i="1"/>
  <c r="BA179" i="1"/>
  <c r="AA179" i="1"/>
  <c r="AW176" i="1"/>
  <c r="W176" i="1"/>
  <c r="BH184" i="1" l="1"/>
  <c r="AH184" i="1"/>
  <c r="O170" i="1"/>
  <c r="P171" i="1" s="1"/>
  <c r="AJ169" i="1"/>
  <c r="BM169" i="1" s="1"/>
  <c r="K169" i="1"/>
  <c r="L169" i="1" s="1"/>
  <c r="AO170" i="1"/>
  <c r="BJ170" i="1" s="1"/>
  <c r="BK170" i="1" s="1"/>
  <c r="BL170" i="1" s="1"/>
  <c r="AT174" i="1"/>
  <c r="T174" i="1"/>
  <c r="AX177" i="1"/>
  <c r="X177" i="1"/>
  <c r="BF183" i="1"/>
  <c r="AF183" i="1"/>
  <c r="BB180" i="1"/>
  <c r="AB180" i="1"/>
  <c r="BI185" i="1" l="1"/>
  <c r="AI185" i="1"/>
  <c r="BQ169" i="1"/>
  <c r="BO169" i="1"/>
  <c r="BN169" i="1"/>
  <c r="AP171" i="1"/>
  <c r="BT169" i="1"/>
  <c r="CP169" i="1" s="1"/>
  <c r="AQ172" i="1"/>
  <c r="Q172" i="1"/>
  <c r="AU175" i="1"/>
  <c r="U175" i="1"/>
  <c r="BG184" i="1"/>
  <c r="AG184" i="1"/>
  <c r="AY178" i="1"/>
  <c r="Y178" i="1"/>
  <c r="BC181" i="1"/>
  <c r="AC181" i="1"/>
  <c r="CM169" i="1" l="1"/>
  <c r="CN169" i="1"/>
  <c r="CG169" i="1"/>
  <c r="BZ169" i="1"/>
  <c r="CC169" i="1"/>
  <c r="BX169" i="1"/>
  <c r="CA169" i="1"/>
  <c r="CF169" i="1"/>
  <c r="CI169" i="1"/>
  <c r="CE169" i="1"/>
  <c r="CJ169" i="1"/>
  <c r="BW169" i="1"/>
  <c r="BY169" i="1"/>
  <c r="BU169" i="1"/>
  <c r="CK169" i="1"/>
  <c r="BV169" i="1"/>
  <c r="CB169" i="1"/>
  <c r="CO169" i="1"/>
  <c r="CH169" i="1"/>
  <c r="CD169" i="1"/>
  <c r="CL169" i="1"/>
  <c r="AR173" i="1"/>
  <c r="R173" i="1"/>
  <c r="AV176" i="1"/>
  <c r="V176" i="1"/>
  <c r="BH185" i="1"/>
  <c r="AH185" i="1"/>
  <c r="AZ179" i="1"/>
  <c r="Z179" i="1"/>
  <c r="BD182" i="1"/>
  <c r="AD182" i="1"/>
  <c r="CQ169" i="1" l="1"/>
  <c r="N170" i="1" s="1"/>
  <c r="I170" i="1" s="1"/>
  <c r="AS174" i="1"/>
  <c r="S174" i="1"/>
  <c r="AW177" i="1"/>
  <c r="W177" i="1"/>
  <c r="BI186" i="1"/>
  <c r="AI186" i="1"/>
  <c r="BA180" i="1"/>
  <c r="AA180" i="1"/>
  <c r="BE183" i="1"/>
  <c r="AE183" i="1"/>
  <c r="O171" i="1" l="1"/>
  <c r="AP172" i="1" s="1"/>
  <c r="AJ170" i="1"/>
  <c r="BM170" i="1" s="1"/>
  <c r="K170" i="1"/>
  <c r="L170" i="1" s="1"/>
  <c r="AO171" i="1"/>
  <c r="BJ171" i="1" s="1"/>
  <c r="BK171" i="1" s="1"/>
  <c r="BL171" i="1" s="1"/>
  <c r="AT175" i="1"/>
  <c r="T175" i="1"/>
  <c r="AX178" i="1"/>
  <c r="X178" i="1"/>
  <c r="BB181" i="1"/>
  <c r="AB181" i="1"/>
  <c r="BF184" i="1"/>
  <c r="AF184" i="1"/>
  <c r="P172" i="1" l="1"/>
  <c r="BQ170" i="1"/>
  <c r="BO170" i="1"/>
  <c r="BN170" i="1"/>
  <c r="BT170" i="1"/>
  <c r="CP170" i="1" s="1"/>
  <c r="AQ173" i="1"/>
  <c r="Q173" i="1"/>
  <c r="AU176" i="1"/>
  <c r="U176" i="1"/>
  <c r="AY179" i="1"/>
  <c r="Y179" i="1"/>
  <c r="BG185" i="1"/>
  <c r="AG185" i="1"/>
  <c r="BC182" i="1"/>
  <c r="AC182" i="1"/>
  <c r="BU170" i="1" l="1"/>
  <c r="CB170" i="1"/>
  <c r="CC170" i="1"/>
  <c r="BZ170" i="1"/>
  <c r="CK170" i="1"/>
  <c r="BY170" i="1"/>
  <c r="CJ170" i="1"/>
  <c r="CD170" i="1"/>
  <c r="CE170" i="1"/>
  <c r="CG170" i="1"/>
  <c r="CI170" i="1"/>
  <c r="BX170" i="1"/>
  <c r="BV170" i="1"/>
  <c r="CA170" i="1"/>
  <c r="CH170" i="1"/>
  <c r="CO170" i="1"/>
  <c r="CN170" i="1"/>
  <c r="CM170" i="1"/>
  <c r="CF170" i="1"/>
  <c r="CL170" i="1"/>
  <c r="BW170" i="1"/>
  <c r="AR174" i="1"/>
  <c r="R174" i="1"/>
  <c r="AV177" i="1"/>
  <c r="V177" i="1"/>
  <c r="AZ180" i="1"/>
  <c r="Z180" i="1"/>
  <c r="BH186" i="1"/>
  <c r="AH186" i="1"/>
  <c r="BD183" i="1"/>
  <c r="AD183" i="1"/>
  <c r="CQ170" i="1" l="1"/>
  <c r="N171" i="1" s="1"/>
  <c r="I171" i="1" s="1"/>
  <c r="AS175" i="1"/>
  <c r="S175" i="1"/>
  <c r="AW178" i="1"/>
  <c r="W178" i="1"/>
  <c r="BA181" i="1"/>
  <c r="AA181" i="1"/>
  <c r="BE184" i="1"/>
  <c r="AE184" i="1"/>
  <c r="BI187" i="1"/>
  <c r="AI187" i="1"/>
  <c r="K171" i="1" l="1"/>
  <c r="L171" i="1" s="1"/>
  <c r="AO172" i="1"/>
  <c r="BJ172" i="1" s="1"/>
  <c r="BK172" i="1" s="1"/>
  <c r="BL172" i="1" s="1"/>
  <c r="O172" i="1"/>
  <c r="AP173" i="1" s="1"/>
  <c r="AJ171" i="1"/>
  <c r="BM171" i="1" s="1"/>
  <c r="AT176" i="1"/>
  <c r="T176" i="1"/>
  <c r="AX179" i="1"/>
  <c r="X179" i="1"/>
  <c r="BB182" i="1"/>
  <c r="AB182" i="1"/>
  <c r="BF185" i="1"/>
  <c r="AF185" i="1"/>
  <c r="P173" i="1" l="1"/>
  <c r="AQ174" i="1" s="1"/>
  <c r="BQ171" i="1"/>
  <c r="BO171" i="1"/>
  <c r="BN171" i="1"/>
  <c r="BT171" i="1"/>
  <c r="BV171" i="1" s="1"/>
  <c r="AU177" i="1"/>
  <c r="U177" i="1"/>
  <c r="AY180" i="1"/>
  <c r="Y180" i="1"/>
  <c r="BC183" i="1"/>
  <c r="AC183" i="1"/>
  <c r="BG186" i="1"/>
  <c r="AG186" i="1"/>
  <c r="Q174" i="1" l="1"/>
  <c r="AR175" i="1" s="1"/>
  <c r="CA171" i="1"/>
  <c r="BU171" i="1"/>
  <c r="BX171" i="1"/>
  <c r="BW171" i="1"/>
  <c r="CL171" i="1"/>
  <c r="CB171" i="1"/>
  <c r="CE171" i="1"/>
  <c r="BY171" i="1"/>
  <c r="CF171" i="1"/>
  <c r="CJ171" i="1"/>
  <c r="CK171" i="1"/>
  <c r="CG171" i="1"/>
  <c r="CM171" i="1"/>
  <c r="CH171" i="1"/>
  <c r="CO171" i="1"/>
  <c r="CI171" i="1"/>
  <c r="CP171" i="1"/>
  <c r="BZ171" i="1"/>
  <c r="CC171" i="1"/>
  <c r="CN171" i="1"/>
  <c r="CD171" i="1"/>
  <c r="AV178" i="1"/>
  <c r="V178" i="1"/>
  <c r="AZ181" i="1"/>
  <c r="Z181" i="1"/>
  <c r="BD184" i="1"/>
  <c r="AD184" i="1"/>
  <c r="BH187" i="1"/>
  <c r="AH187" i="1"/>
  <c r="R175" i="1" l="1"/>
  <c r="AS176" i="1" s="1"/>
  <c r="CQ171" i="1"/>
  <c r="N172" i="1" s="1"/>
  <c r="I172" i="1" s="1"/>
  <c r="AW179" i="1"/>
  <c r="W179" i="1"/>
  <c r="BA182" i="1"/>
  <c r="AA182" i="1"/>
  <c r="BE185" i="1"/>
  <c r="AE185" i="1"/>
  <c r="BI188" i="1"/>
  <c r="AI188" i="1"/>
  <c r="S176" i="1" l="1"/>
  <c r="AT177" i="1" s="1"/>
  <c r="AJ172" i="1"/>
  <c r="BM172" i="1" s="1"/>
  <c r="BN172" i="1" s="1"/>
  <c r="AO173" i="1"/>
  <c r="BJ173" i="1" s="1"/>
  <c r="BK173" i="1" s="1"/>
  <c r="BL173" i="1" s="1"/>
  <c r="K172" i="1"/>
  <c r="L172" i="1" s="1"/>
  <c r="O173" i="1"/>
  <c r="AP174" i="1" s="1"/>
  <c r="AX180" i="1"/>
  <c r="X180" i="1"/>
  <c r="BB183" i="1"/>
  <c r="AB183" i="1"/>
  <c r="BF186" i="1"/>
  <c r="AF186" i="1"/>
  <c r="T177" i="1" l="1"/>
  <c r="U178" i="1" s="1"/>
  <c r="BQ172" i="1"/>
  <c r="BO172" i="1"/>
  <c r="BT172" i="1"/>
  <c r="CH172" i="1" s="1"/>
  <c r="P174" i="1"/>
  <c r="AU178" i="1"/>
  <c r="AY181" i="1"/>
  <c r="Y181" i="1"/>
  <c r="BC184" i="1"/>
  <c r="AC184" i="1"/>
  <c r="BG187" i="1"/>
  <c r="AG187" i="1"/>
  <c r="BU172" i="1" l="1"/>
  <c r="CG172" i="1"/>
  <c r="BZ172" i="1"/>
  <c r="CB172" i="1"/>
  <c r="CI172" i="1"/>
  <c r="BY172" i="1"/>
  <c r="CP172" i="1"/>
  <c r="CC172" i="1"/>
  <c r="BV172" i="1"/>
  <c r="CE172" i="1"/>
  <c r="CF172" i="1"/>
  <c r="CN172" i="1"/>
  <c r="CA172" i="1"/>
  <c r="CJ172" i="1"/>
  <c r="CK172" i="1"/>
  <c r="CO172" i="1"/>
  <c r="CD172" i="1"/>
  <c r="BW172" i="1"/>
  <c r="BX172" i="1"/>
  <c r="CM172" i="1"/>
  <c r="CL172" i="1"/>
  <c r="AQ175" i="1"/>
  <c r="Q175" i="1"/>
  <c r="AV179" i="1"/>
  <c r="V179" i="1"/>
  <c r="AZ182" i="1"/>
  <c r="Z182" i="1"/>
  <c r="BD185" i="1"/>
  <c r="AD185" i="1"/>
  <c r="BH188" i="1"/>
  <c r="AH188" i="1"/>
  <c r="CQ172" i="1" l="1"/>
  <c r="N173" i="1" s="1"/>
  <c r="AJ173" i="1" s="1"/>
  <c r="BM173" i="1" s="1"/>
  <c r="AR176" i="1"/>
  <c r="R176" i="1"/>
  <c r="AW180" i="1"/>
  <c r="W180" i="1"/>
  <c r="BA183" i="1"/>
  <c r="AA183" i="1"/>
  <c r="BE186" i="1"/>
  <c r="AE186" i="1"/>
  <c r="BI189" i="1"/>
  <c r="AI189" i="1"/>
  <c r="K173" i="1" l="1"/>
  <c r="L173" i="1" s="1"/>
  <c r="I173" i="1"/>
  <c r="BT173" i="1" s="1"/>
  <c r="AO174" i="1"/>
  <c r="BJ174" i="1" s="1"/>
  <c r="BK174" i="1" s="1"/>
  <c r="BL174" i="1" s="1"/>
  <c r="O174" i="1"/>
  <c r="AP175" i="1" s="1"/>
  <c r="BO173" i="1"/>
  <c r="BN173" i="1"/>
  <c r="AS177" i="1"/>
  <c r="S177" i="1"/>
  <c r="AX181" i="1"/>
  <c r="X181" i="1"/>
  <c r="BB184" i="1"/>
  <c r="AB184" i="1"/>
  <c r="BF187" i="1"/>
  <c r="AF187" i="1"/>
  <c r="BQ173" i="1" l="1"/>
  <c r="P175" i="1"/>
  <c r="AQ176" i="1" s="1"/>
  <c r="AT178" i="1"/>
  <c r="T178" i="1"/>
  <c r="CN173" i="1"/>
  <c r="CJ173" i="1"/>
  <c r="CF173" i="1"/>
  <c r="CB173" i="1"/>
  <c r="BX173" i="1"/>
  <c r="CI173" i="1"/>
  <c r="CE173" i="1"/>
  <c r="CA173" i="1"/>
  <c r="CP173" i="1"/>
  <c r="CL173" i="1"/>
  <c r="CD173" i="1"/>
  <c r="BV173" i="1"/>
  <c r="BY173" i="1"/>
  <c r="CM173" i="1"/>
  <c r="BW173" i="1"/>
  <c r="CH173" i="1"/>
  <c r="BZ173" i="1"/>
  <c r="CC173" i="1"/>
  <c r="CO173" i="1"/>
  <c r="CK173" i="1"/>
  <c r="CG173" i="1"/>
  <c r="BU173" i="1"/>
  <c r="Q176" i="1"/>
  <c r="AY182" i="1"/>
  <c r="Y182" i="1"/>
  <c r="BC185" i="1"/>
  <c r="AC185" i="1"/>
  <c r="BG188" i="1"/>
  <c r="AG188" i="1"/>
  <c r="AU179" i="1" l="1"/>
  <c r="U179" i="1"/>
  <c r="AR177" i="1"/>
  <c r="R177" i="1"/>
  <c r="CQ173" i="1"/>
  <c r="N174" i="1" s="1"/>
  <c r="AZ183" i="1"/>
  <c r="Z183" i="1"/>
  <c r="BD186" i="1"/>
  <c r="AD186" i="1"/>
  <c r="BH189" i="1"/>
  <c r="AH189" i="1"/>
  <c r="AV180" i="1" l="1"/>
  <c r="V180" i="1"/>
  <c r="AS178" i="1"/>
  <c r="S178" i="1"/>
  <c r="I174" i="1"/>
  <c r="O175" i="1"/>
  <c r="AJ174" i="1"/>
  <c r="BM174" i="1" s="1"/>
  <c r="AO175" i="1"/>
  <c r="BJ175" i="1" s="1"/>
  <c r="BK175" i="1" s="1"/>
  <c r="BL175" i="1" s="1"/>
  <c r="K174" i="1"/>
  <c r="L174" i="1" s="1"/>
  <c r="BA184" i="1"/>
  <c r="AA184" i="1"/>
  <c r="BE187" i="1"/>
  <c r="AE187" i="1"/>
  <c r="BI190" i="1"/>
  <c r="AI190" i="1"/>
  <c r="BQ174" i="1" l="1"/>
  <c r="BO174" i="1"/>
  <c r="BN174" i="1"/>
  <c r="AW181" i="1"/>
  <c r="W181" i="1"/>
  <c r="AP176" i="1"/>
  <c r="P176" i="1"/>
  <c r="BT174" i="1"/>
  <c r="AT179" i="1"/>
  <c r="T179" i="1"/>
  <c r="BB185" i="1"/>
  <c r="AB185" i="1"/>
  <c r="BF188" i="1"/>
  <c r="AF188" i="1"/>
  <c r="AX182" i="1" l="1"/>
  <c r="X182" i="1"/>
  <c r="CM174" i="1"/>
  <c r="CI174" i="1"/>
  <c r="CE174" i="1"/>
  <c r="CA174" i="1"/>
  <c r="BW174" i="1"/>
  <c r="CP174" i="1"/>
  <c r="CH174" i="1"/>
  <c r="CD174" i="1"/>
  <c r="BZ174" i="1"/>
  <c r="BV174" i="1"/>
  <c r="CG174" i="1"/>
  <c r="CL174" i="1"/>
  <c r="BU174" i="1"/>
  <c r="CO174" i="1"/>
  <c r="CK174" i="1"/>
  <c r="CC174" i="1"/>
  <c r="BY174" i="1"/>
  <c r="CN174" i="1"/>
  <c r="CJ174" i="1"/>
  <c r="CF174" i="1"/>
  <c r="CB174" i="1"/>
  <c r="BX174" i="1"/>
  <c r="AU180" i="1"/>
  <c r="U180" i="1"/>
  <c r="AQ177" i="1"/>
  <c r="Q177" i="1"/>
  <c r="BC186" i="1"/>
  <c r="AC186" i="1"/>
  <c r="BG189" i="1"/>
  <c r="AG189" i="1"/>
  <c r="AY183" i="1" l="1"/>
  <c r="Y183" i="1"/>
  <c r="AV181" i="1"/>
  <c r="V181" i="1"/>
  <c r="AR178" i="1"/>
  <c r="R178" i="1"/>
  <c r="CQ174" i="1"/>
  <c r="N175" i="1" s="1"/>
  <c r="BD187" i="1"/>
  <c r="AD187" i="1"/>
  <c r="BH190" i="1"/>
  <c r="AH190" i="1"/>
  <c r="AZ184" i="1" l="1"/>
  <c r="Z184" i="1"/>
  <c r="AS179" i="1"/>
  <c r="S179" i="1"/>
  <c r="AW182" i="1"/>
  <c r="W182" i="1"/>
  <c r="I175" i="1"/>
  <c r="AO176" i="1"/>
  <c r="BJ176" i="1" s="1"/>
  <c r="BK176" i="1" s="1"/>
  <c r="BL176" i="1" s="1"/>
  <c r="K175" i="1"/>
  <c r="L175" i="1" s="1"/>
  <c r="AJ175" i="1"/>
  <c r="BM175" i="1" s="1"/>
  <c r="O176" i="1"/>
  <c r="BE188" i="1"/>
  <c r="AE188" i="1"/>
  <c r="BI191" i="1"/>
  <c r="AI191" i="1"/>
  <c r="BQ175" i="1" l="1"/>
  <c r="BO175" i="1"/>
  <c r="BN175" i="1"/>
  <c r="BA185" i="1"/>
  <c r="AA185" i="1"/>
  <c r="AX183" i="1"/>
  <c r="X183" i="1"/>
  <c r="AT180" i="1"/>
  <c r="T180" i="1"/>
  <c r="AP177" i="1"/>
  <c r="P177" i="1"/>
  <c r="BT175" i="1"/>
  <c r="BF189" i="1"/>
  <c r="AF189" i="1"/>
  <c r="BB186" i="1" l="1"/>
  <c r="AB186" i="1"/>
  <c r="CP175" i="1"/>
  <c r="CL175" i="1"/>
  <c r="CH175" i="1"/>
  <c r="CD175" i="1"/>
  <c r="BZ175" i="1"/>
  <c r="BV175" i="1"/>
  <c r="CK175" i="1"/>
  <c r="CC175" i="1"/>
  <c r="BU175" i="1"/>
  <c r="CJ175" i="1"/>
  <c r="BX175" i="1"/>
  <c r="CI175" i="1"/>
  <c r="BW175" i="1"/>
  <c r="CO175" i="1"/>
  <c r="CG175" i="1"/>
  <c r="BY175" i="1"/>
  <c r="CN175" i="1"/>
  <c r="CF175" i="1"/>
  <c r="CE175" i="1"/>
  <c r="CB175" i="1"/>
  <c r="CA175" i="1"/>
  <c r="CM175" i="1"/>
  <c r="AU181" i="1"/>
  <c r="U181" i="1"/>
  <c r="AQ178" i="1"/>
  <c r="Q178" i="1"/>
  <c r="AY184" i="1"/>
  <c r="Y184" i="1"/>
  <c r="BG190" i="1"/>
  <c r="AG190" i="1"/>
  <c r="BC187" i="1" l="1"/>
  <c r="AC187" i="1"/>
  <c r="AZ185" i="1"/>
  <c r="Z185" i="1"/>
  <c r="AV182" i="1"/>
  <c r="V182" i="1"/>
  <c r="AR179" i="1"/>
  <c r="R179" i="1"/>
  <c r="CQ175" i="1"/>
  <c r="N176" i="1" s="1"/>
  <c r="BH191" i="1"/>
  <c r="AH191" i="1"/>
  <c r="BD188" i="1" l="1"/>
  <c r="AD188" i="1"/>
  <c r="AW183" i="1"/>
  <c r="W183" i="1"/>
  <c r="I176" i="1"/>
  <c r="AJ176" i="1"/>
  <c r="BM176" i="1" s="1"/>
  <c r="O177" i="1"/>
  <c r="K176" i="1"/>
  <c r="L176" i="1" s="1"/>
  <c r="AO177" i="1"/>
  <c r="BJ177" i="1" s="1"/>
  <c r="BK177" i="1" s="1"/>
  <c r="BL177" i="1" s="1"/>
  <c r="AS180" i="1"/>
  <c r="S180" i="1"/>
  <c r="BA186" i="1"/>
  <c r="AA186" i="1"/>
  <c r="BI192" i="1"/>
  <c r="AI192" i="1"/>
  <c r="BQ176" i="1" l="1"/>
  <c r="BO176" i="1"/>
  <c r="BN176" i="1"/>
  <c r="BE189" i="1"/>
  <c r="AE189" i="1"/>
  <c r="BT176" i="1"/>
  <c r="BB187" i="1"/>
  <c r="AB187" i="1"/>
  <c r="AX184" i="1"/>
  <c r="X184" i="1"/>
  <c r="AT181" i="1"/>
  <c r="T181" i="1"/>
  <c r="AP178" i="1"/>
  <c r="P178" i="1"/>
  <c r="BF190" i="1" l="1"/>
  <c r="AF190" i="1"/>
  <c r="AU182" i="1"/>
  <c r="U182" i="1"/>
  <c r="BC188" i="1"/>
  <c r="AC188" i="1"/>
  <c r="AQ179" i="1"/>
  <c r="Q179" i="1"/>
  <c r="AY185" i="1"/>
  <c r="Y185" i="1"/>
  <c r="CO176" i="1"/>
  <c r="CK176" i="1"/>
  <c r="CG176" i="1"/>
  <c r="CC176" i="1"/>
  <c r="BY176" i="1"/>
  <c r="BU176" i="1"/>
  <c r="CN176" i="1"/>
  <c r="CJ176" i="1"/>
  <c r="CB176" i="1"/>
  <c r="BX176" i="1"/>
  <c r="BW176" i="1"/>
  <c r="CD176" i="1"/>
  <c r="CF176" i="1"/>
  <c r="CM176" i="1"/>
  <c r="CI176" i="1"/>
  <c r="CE176" i="1"/>
  <c r="CL176" i="1"/>
  <c r="CH176" i="1"/>
  <c r="BV176" i="1"/>
  <c r="CA176" i="1"/>
  <c r="BZ176" i="1"/>
  <c r="CP176" i="1"/>
  <c r="BG191" i="1" l="1"/>
  <c r="AG191" i="1"/>
  <c r="AZ186" i="1"/>
  <c r="Z186" i="1"/>
  <c r="BD189" i="1"/>
  <c r="AD189" i="1"/>
  <c r="CQ176" i="1"/>
  <c r="N177" i="1" s="1"/>
  <c r="AR180" i="1"/>
  <c r="R180" i="1"/>
  <c r="AV183" i="1"/>
  <c r="V183" i="1"/>
  <c r="BH192" i="1" l="1"/>
  <c r="AH192" i="1"/>
  <c r="BE190" i="1"/>
  <c r="AE190" i="1"/>
  <c r="AS181" i="1"/>
  <c r="S181" i="1"/>
  <c r="BA187" i="1"/>
  <c r="AA187" i="1"/>
  <c r="AW184" i="1"/>
  <c r="W184" i="1"/>
  <c r="I177" i="1"/>
  <c r="O178" i="1"/>
  <c r="AJ177" i="1"/>
  <c r="BM177" i="1" s="1"/>
  <c r="AO178" i="1"/>
  <c r="BJ178" i="1" s="1"/>
  <c r="BK178" i="1" s="1"/>
  <c r="BL178" i="1" s="1"/>
  <c r="K177" i="1"/>
  <c r="L177" i="1" s="1"/>
  <c r="BQ177" i="1" l="1"/>
  <c r="BO177" i="1"/>
  <c r="BN177" i="1"/>
  <c r="BI193" i="1"/>
  <c r="AI193" i="1"/>
  <c r="AX185" i="1"/>
  <c r="X185" i="1"/>
  <c r="AT182" i="1"/>
  <c r="T182" i="1"/>
  <c r="BF191" i="1"/>
  <c r="AF191" i="1"/>
  <c r="AP179" i="1"/>
  <c r="P179" i="1"/>
  <c r="BB188" i="1"/>
  <c r="AB188" i="1"/>
  <c r="BT177" i="1"/>
  <c r="BX177" i="1" l="1"/>
  <c r="BW177" i="1"/>
  <c r="CB177" i="1"/>
  <c r="CJ177" i="1"/>
  <c r="BZ177" i="1"/>
  <c r="CA177" i="1"/>
  <c r="CF177" i="1"/>
  <c r="CI177" i="1"/>
  <c r="CD177" i="1"/>
  <c r="BU177" i="1"/>
  <c r="CP177" i="1"/>
  <c r="CN177" i="1"/>
  <c r="CK177" i="1"/>
  <c r="CG177" i="1"/>
  <c r="BY177" i="1"/>
  <c r="CO177" i="1"/>
  <c r="CC177" i="1"/>
  <c r="BV177" i="1"/>
  <c r="CM177" i="1"/>
  <c r="CH177" i="1"/>
  <c r="CE177" i="1"/>
  <c r="CL177" i="1"/>
  <c r="AQ180" i="1"/>
  <c r="Q180" i="1"/>
  <c r="AU183" i="1"/>
  <c r="U183" i="1"/>
  <c r="BG192" i="1"/>
  <c r="AG192" i="1"/>
  <c r="AY186" i="1"/>
  <c r="Y186" i="1"/>
  <c r="BC189" i="1"/>
  <c r="AC189" i="1"/>
  <c r="AR181" i="1" l="1"/>
  <c r="R181" i="1"/>
  <c r="BD190" i="1"/>
  <c r="AD190" i="1"/>
  <c r="AV184" i="1"/>
  <c r="V184" i="1"/>
  <c r="BH193" i="1"/>
  <c r="AH193" i="1"/>
  <c r="AZ187" i="1"/>
  <c r="Z187" i="1"/>
  <c r="CQ177" i="1"/>
  <c r="N178" i="1" s="1"/>
  <c r="BI194" i="1" l="1"/>
  <c r="AI194" i="1"/>
  <c r="BE191" i="1"/>
  <c r="AE191" i="1"/>
  <c r="I178" i="1"/>
  <c r="AO179" i="1"/>
  <c r="BJ179" i="1" s="1"/>
  <c r="BK179" i="1" s="1"/>
  <c r="BL179" i="1" s="1"/>
  <c r="O179" i="1"/>
  <c r="K178" i="1"/>
  <c r="L178" i="1" s="1"/>
  <c r="AJ178" i="1"/>
  <c r="BM178" i="1" s="1"/>
  <c r="AS182" i="1"/>
  <c r="S182" i="1"/>
  <c r="BA188" i="1"/>
  <c r="AA188" i="1"/>
  <c r="AW185" i="1"/>
  <c r="W185" i="1"/>
  <c r="BQ178" i="1" l="1"/>
  <c r="BO178" i="1"/>
  <c r="BN178" i="1"/>
  <c r="BB189" i="1"/>
  <c r="AB189" i="1"/>
  <c r="BF192" i="1"/>
  <c r="AF192" i="1"/>
  <c r="AX186" i="1"/>
  <c r="X186" i="1"/>
  <c r="AT183" i="1"/>
  <c r="T183" i="1"/>
  <c r="AP180" i="1"/>
  <c r="P180" i="1"/>
  <c r="BT178" i="1"/>
  <c r="BG193" i="1" l="1"/>
  <c r="AG193" i="1"/>
  <c r="AY187" i="1"/>
  <c r="Y187" i="1"/>
  <c r="AU184" i="1"/>
  <c r="U184" i="1"/>
  <c r="BZ178" i="1"/>
  <c r="CH178" i="1"/>
  <c r="CM178" i="1"/>
  <c r="BX178" i="1"/>
  <c r="BU178" i="1"/>
  <c r="CK178" i="1"/>
  <c r="BY178" i="1"/>
  <c r="BV178" i="1"/>
  <c r="CG178" i="1"/>
  <c r="CP178" i="1"/>
  <c r="BW178" i="1"/>
  <c r="CN178" i="1"/>
  <c r="CB178" i="1"/>
  <c r="CA178" i="1"/>
  <c r="CJ178" i="1"/>
  <c r="CO178" i="1"/>
  <c r="CD178" i="1"/>
  <c r="CL178" i="1"/>
  <c r="CE178" i="1"/>
  <c r="CF178" i="1"/>
  <c r="CC178" i="1"/>
  <c r="CI178" i="1"/>
  <c r="AQ181" i="1"/>
  <c r="Q181" i="1"/>
  <c r="BC190" i="1"/>
  <c r="AC190" i="1"/>
  <c r="BD191" i="1" l="1"/>
  <c r="AD191" i="1"/>
  <c r="AZ188" i="1"/>
  <c r="Z188" i="1"/>
  <c r="CQ178" i="1"/>
  <c r="N179" i="1" s="1"/>
  <c r="AR182" i="1"/>
  <c r="R182" i="1"/>
  <c r="AV185" i="1"/>
  <c r="V185" i="1"/>
  <c r="BH194" i="1"/>
  <c r="AH194" i="1"/>
  <c r="BA189" i="1" l="1"/>
  <c r="AA189" i="1"/>
  <c r="AS183" i="1"/>
  <c r="S183" i="1"/>
  <c r="BE192" i="1"/>
  <c r="AE192" i="1"/>
  <c r="BI195" i="1"/>
  <c r="AI195" i="1"/>
  <c r="AW186" i="1"/>
  <c r="W186" i="1"/>
  <c r="I179" i="1"/>
  <c r="AJ179" i="1"/>
  <c r="BM179" i="1" s="1"/>
  <c r="AO180" i="1"/>
  <c r="BJ180" i="1" s="1"/>
  <c r="BK180" i="1" s="1"/>
  <c r="BL180" i="1" s="1"/>
  <c r="K179" i="1"/>
  <c r="L179" i="1" s="1"/>
  <c r="O180" i="1"/>
  <c r="BQ179" i="1" l="1"/>
  <c r="BO179" i="1"/>
  <c r="BN179" i="1"/>
  <c r="AT184" i="1"/>
  <c r="T184" i="1"/>
  <c r="BT179" i="1"/>
  <c r="AX187" i="1"/>
  <c r="X187" i="1"/>
  <c r="BB190" i="1"/>
  <c r="AB190" i="1"/>
  <c r="AP181" i="1"/>
  <c r="P181" i="1"/>
  <c r="BF193" i="1"/>
  <c r="AF193" i="1"/>
  <c r="BG194" i="1" l="1"/>
  <c r="AG194" i="1"/>
  <c r="BC191" i="1"/>
  <c r="AC191" i="1"/>
  <c r="CL179" i="1"/>
  <c r="BZ179" i="1"/>
  <c r="CD179" i="1"/>
  <c r="BX179" i="1"/>
  <c r="CE179" i="1"/>
  <c r="CK179" i="1"/>
  <c r="CA179" i="1"/>
  <c r="CG179" i="1"/>
  <c r="BY179" i="1"/>
  <c r="CJ179" i="1"/>
  <c r="CI179" i="1"/>
  <c r="CM179" i="1"/>
  <c r="CO179" i="1"/>
  <c r="CP179" i="1"/>
  <c r="CF179" i="1"/>
  <c r="CN179" i="1"/>
  <c r="BU179" i="1"/>
  <c r="BW179" i="1"/>
  <c r="CB179" i="1"/>
  <c r="CC179" i="1"/>
  <c r="BV179" i="1"/>
  <c r="CH179" i="1"/>
  <c r="AQ182" i="1"/>
  <c r="Q182" i="1"/>
  <c r="AY188" i="1"/>
  <c r="Y188" i="1"/>
  <c r="AU185" i="1"/>
  <c r="U185" i="1"/>
  <c r="AV186" i="1" l="1"/>
  <c r="V186" i="1"/>
  <c r="AR183" i="1"/>
  <c r="R183" i="1"/>
  <c r="BD192" i="1"/>
  <c r="AD192" i="1"/>
  <c r="AZ189" i="1"/>
  <c r="Z189" i="1"/>
  <c r="BH195" i="1"/>
  <c r="AH195" i="1"/>
  <c r="CQ179" i="1"/>
  <c r="N180" i="1" s="1"/>
  <c r="AS184" i="1" l="1"/>
  <c r="S184" i="1"/>
  <c r="BA190" i="1"/>
  <c r="AA190" i="1"/>
  <c r="BI196" i="1"/>
  <c r="AI196" i="1"/>
  <c r="AW187" i="1"/>
  <c r="W187" i="1"/>
  <c r="I180" i="1"/>
  <c r="K180" i="1"/>
  <c r="L180" i="1" s="1"/>
  <c r="AJ180" i="1"/>
  <c r="BM180" i="1" s="1"/>
  <c r="O181" i="1"/>
  <c r="AO181" i="1"/>
  <c r="BJ181" i="1" s="1"/>
  <c r="BK181" i="1" s="1"/>
  <c r="BL181" i="1" s="1"/>
  <c r="BE193" i="1"/>
  <c r="AE193" i="1"/>
  <c r="BQ180" i="1" l="1"/>
  <c r="BO180" i="1"/>
  <c r="BN180" i="1"/>
  <c r="AP182" i="1"/>
  <c r="P182" i="1"/>
  <c r="AX188" i="1"/>
  <c r="X188" i="1"/>
  <c r="BB191" i="1"/>
  <c r="AB191" i="1"/>
  <c r="BF194" i="1"/>
  <c r="AF194" i="1"/>
  <c r="AT185" i="1"/>
  <c r="T185" i="1"/>
  <c r="BT180" i="1"/>
  <c r="AY189" i="1" l="1"/>
  <c r="Y189" i="1"/>
  <c r="BG195" i="1"/>
  <c r="AG195" i="1"/>
  <c r="BU180" i="1"/>
  <c r="CB180" i="1"/>
  <c r="CN180" i="1"/>
  <c r="CA180" i="1"/>
  <c r="CF180" i="1"/>
  <c r="BW180" i="1"/>
  <c r="BX180" i="1"/>
  <c r="BZ180" i="1"/>
  <c r="CO180" i="1"/>
  <c r="CD180" i="1"/>
  <c r="CP180" i="1"/>
  <c r="CL180" i="1"/>
  <c r="CE180" i="1"/>
  <c r="CM180" i="1"/>
  <c r="CH180" i="1"/>
  <c r="CI180" i="1"/>
  <c r="BY180" i="1"/>
  <c r="CJ180" i="1"/>
  <c r="CG180" i="1"/>
  <c r="CC180" i="1"/>
  <c r="CK180" i="1"/>
  <c r="BV180" i="1"/>
  <c r="AU186" i="1"/>
  <c r="U186" i="1"/>
  <c r="BC192" i="1"/>
  <c r="AC192" i="1"/>
  <c r="AQ183" i="1"/>
  <c r="Q183" i="1"/>
  <c r="AR184" i="1" l="1"/>
  <c r="R184" i="1"/>
  <c r="AV187" i="1"/>
  <c r="V187" i="1"/>
  <c r="BH196" i="1"/>
  <c r="AH196" i="1"/>
  <c r="BD193" i="1"/>
  <c r="AD193" i="1"/>
  <c r="AZ190" i="1"/>
  <c r="Z190" i="1"/>
  <c r="CQ180" i="1"/>
  <c r="N181" i="1" s="1"/>
  <c r="AW188" i="1" l="1"/>
  <c r="W188" i="1"/>
  <c r="BE194" i="1"/>
  <c r="AE194" i="1"/>
  <c r="I181" i="1"/>
  <c r="AO182" i="1"/>
  <c r="BJ182" i="1" s="1"/>
  <c r="BK182" i="1" s="1"/>
  <c r="BL182" i="1" s="1"/>
  <c r="O182" i="1"/>
  <c r="K181" i="1"/>
  <c r="L181" i="1" s="1"/>
  <c r="AJ181" i="1"/>
  <c r="BM181" i="1" s="1"/>
  <c r="AS185" i="1"/>
  <c r="S185" i="1"/>
  <c r="BA191" i="1"/>
  <c r="AA191" i="1"/>
  <c r="BI197" i="1"/>
  <c r="AI197" i="1"/>
  <c r="BQ181" i="1" l="1"/>
  <c r="BO181" i="1"/>
  <c r="BN181" i="1"/>
  <c r="BF195" i="1"/>
  <c r="AF195" i="1"/>
  <c r="AT186" i="1"/>
  <c r="T186" i="1"/>
  <c r="AP183" i="1"/>
  <c r="P183" i="1"/>
  <c r="AX189" i="1"/>
  <c r="X189" i="1"/>
  <c r="BB192" i="1"/>
  <c r="AB192" i="1"/>
  <c r="BT181" i="1"/>
  <c r="AY190" i="1" l="1"/>
  <c r="Y190" i="1"/>
  <c r="BU181" i="1"/>
  <c r="BX181" i="1"/>
  <c r="BW181" i="1"/>
  <c r="CF181" i="1"/>
  <c r="BV181" i="1"/>
  <c r="CM181" i="1"/>
  <c r="CE181" i="1"/>
  <c r="BY181" i="1"/>
  <c r="CI181" i="1"/>
  <c r="CA181" i="1"/>
  <c r="CC181" i="1"/>
  <c r="CD181" i="1"/>
  <c r="CO181" i="1"/>
  <c r="CL181" i="1"/>
  <c r="CK181" i="1"/>
  <c r="BZ181" i="1"/>
  <c r="CN181" i="1"/>
  <c r="CH181" i="1"/>
  <c r="CP181" i="1"/>
  <c r="CB181" i="1"/>
  <c r="CG181" i="1"/>
  <c r="CJ181" i="1"/>
  <c r="BC193" i="1"/>
  <c r="AC193" i="1"/>
  <c r="AQ184" i="1"/>
  <c r="Q184" i="1"/>
  <c r="BG196" i="1"/>
  <c r="AG196" i="1"/>
  <c r="AU187" i="1"/>
  <c r="U187" i="1"/>
  <c r="AR185" i="1" l="1"/>
  <c r="R185" i="1"/>
  <c r="CQ181" i="1"/>
  <c r="N182" i="1" s="1"/>
  <c r="AV188" i="1"/>
  <c r="V188" i="1"/>
  <c r="BD194" i="1"/>
  <c r="AD194" i="1"/>
  <c r="AZ191" i="1"/>
  <c r="Z191" i="1"/>
  <c r="BH197" i="1"/>
  <c r="AH197" i="1"/>
  <c r="BE195" i="1" l="1"/>
  <c r="AE195" i="1"/>
  <c r="I182" i="1"/>
  <c r="AO183" i="1"/>
  <c r="BJ183" i="1" s="1"/>
  <c r="BK183" i="1" s="1"/>
  <c r="BL183" i="1" s="1"/>
  <c r="AJ182" i="1"/>
  <c r="BM182" i="1" s="1"/>
  <c r="O183" i="1"/>
  <c r="K182" i="1"/>
  <c r="L182" i="1" s="1"/>
  <c r="AS186" i="1"/>
  <c r="S186" i="1"/>
  <c r="BI198" i="1"/>
  <c r="AI198" i="1"/>
  <c r="BA192" i="1"/>
  <c r="AA192" i="1"/>
  <c r="W189" i="1"/>
  <c r="AW189" i="1"/>
  <c r="BQ182" i="1" l="1"/>
  <c r="BO182" i="1"/>
  <c r="BN182" i="1"/>
  <c r="BT182" i="1"/>
  <c r="AX190" i="1"/>
  <c r="X190" i="1"/>
  <c r="AP184" i="1"/>
  <c r="P184" i="1"/>
  <c r="BF196" i="1"/>
  <c r="AF196" i="1"/>
  <c r="BB193" i="1"/>
  <c r="AB193" i="1"/>
  <c r="AT187" i="1"/>
  <c r="T187" i="1"/>
  <c r="BG197" i="1" l="1"/>
  <c r="AG197" i="1"/>
  <c r="Y191" i="1"/>
  <c r="AY191" i="1"/>
  <c r="BC194" i="1"/>
  <c r="AC194" i="1"/>
  <c r="AQ185" i="1"/>
  <c r="Q185" i="1"/>
  <c r="CA182" i="1"/>
  <c r="BZ182" i="1"/>
  <c r="CI182" i="1"/>
  <c r="CG182" i="1"/>
  <c r="CL182" i="1"/>
  <c r="CB182" i="1"/>
  <c r="BV182" i="1"/>
  <c r="BU182" i="1"/>
  <c r="CM182" i="1"/>
  <c r="CH182" i="1"/>
  <c r="CO182" i="1"/>
  <c r="CK182" i="1"/>
  <c r="BW182" i="1"/>
  <c r="CJ182" i="1"/>
  <c r="CC182" i="1"/>
  <c r="CN182" i="1"/>
  <c r="CF182" i="1"/>
  <c r="CD182" i="1"/>
  <c r="CP182" i="1"/>
  <c r="BX182" i="1"/>
  <c r="CE182" i="1"/>
  <c r="BY182" i="1"/>
  <c r="AU188" i="1"/>
  <c r="U188" i="1"/>
  <c r="CQ182" i="1" l="1"/>
  <c r="N183" i="1" s="1"/>
  <c r="I183" i="1" s="1"/>
  <c r="AV189" i="1"/>
  <c r="V189" i="1"/>
  <c r="R186" i="1"/>
  <c r="AR186" i="1"/>
  <c r="AZ192" i="1"/>
  <c r="Z192" i="1"/>
  <c r="BD195" i="1"/>
  <c r="AD195" i="1"/>
  <c r="BH198" i="1"/>
  <c r="AH198" i="1"/>
  <c r="AJ183" i="1" l="1"/>
  <c r="BM183" i="1" s="1"/>
  <c r="K183" i="1"/>
  <c r="L183" i="1" s="1"/>
  <c r="AO184" i="1"/>
  <c r="BJ184" i="1" s="1"/>
  <c r="BK184" i="1" s="1"/>
  <c r="BL184" i="1" s="1"/>
  <c r="O184" i="1"/>
  <c r="BI199" i="1"/>
  <c r="AI199" i="1"/>
  <c r="BA193" i="1"/>
  <c r="AA193" i="1"/>
  <c r="AS187" i="1"/>
  <c r="S187" i="1"/>
  <c r="AW190" i="1"/>
  <c r="W190" i="1"/>
  <c r="BE196" i="1"/>
  <c r="AE196" i="1"/>
  <c r="BT183" i="1" l="1"/>
  <c r="CG183" i="1" s="1"/>
  <c r="BQ183" i="1"/>
  <c r="BO183" i="1"/>
  <c r="BN183" i="1"/>
  <c r="BY183" i="1"/>
  <c r="CK183" i="1"/>
  <c r="CN183" i="1"/>
  <c r="BU183" i="1"/>
  <c r="CE183" i="1"/>
  <c r="AP185" i="1"/>
  <c r="P185" i="1"/>
  <c r="AX191" i="1"/>
  <c r="X191" i="1"/>
  <c r="BB194" i="1"/>
  <c r="AB194" i="1"/>
  <c r="BF197" i="1"/>
  <c r="AF197" i="1"/>
  <c r="AT188" i="1"/>
  <c r="T188" i="1"/>
  <c r="CJ183" i="1" l="1"/>
  <c r="CL183" i="1"/>
  <c r="BW183" i="1"/>
  <c r="CM183" i="1"/>
  <c r="CD183" i="1"/>
  <c r="CO183" i="1"/>
  <c r="CP183" i="1"/>
  <c r="BZ183" i="1"/>
  <c r="CF183" i="1"/>
  <c r="CI183" i="1"/>
  <c r="CH183" i="1"/>
  <c r="CA183" i="1"/>
  <c r="BX183" i="1"/>
  <c r="CB183" i="1"/>
  <c r="CC183" i="1"/>
  <c r="BV183" i="1"/>
  <c r="AQ186" i="1"/>
  <c r="Q186" i="1"/>
  <c r="AU189" i="1"/>
  <c r="U189" i="1"/>
  <c r="BC195" i="1"/>
  <c r="AC195" i="1"/>
  <c r="BG198" i="1"/>
  <c r="AG198" i="1"/>
  <c r="AY192" i="1"/>
  <c r="Y192" i="1"/>
  <c r="CQ183" i="1" l="1"/>
  <c r="N184" i="1" s="1"/>
  <c r="I184" i="1" s="1"/>
  <c r="AR187" i="1"/>
  <c r="R187" i="1"/>
  <c r="AZ193" i="1"/>
  <c r="Z193" i="1"/>
  <c r="BD196" i="1"/>
  <c r="AD196" i="1"/>
  <c r="BH199" i="1"/>
  <c r="AH199" i="1"/>
  <c r="AV190" i="1"/>
  <c r="V190" i="1"/>
  <c r="O185" i="1" l="1"/>
  <c r="AP186" i="1" s="1"/>
  <c r="AJ184" i="1"/>
  <c r="BM184" i="1" s="1"/>
  <c r="BO184" i="1" s="1"/>
  <c r="AO185" i="1"/>
  <c r="BJ185" i="1" s="1"/>
  <c r="BK185" i="1" s="1"/>
  <c r="BL185" i="1" s="1"/>
  <c r="K184" i="1"/>
  <c r="L184" i="1" s="1"/>
  <c r="P186" i="1"/>
  <c r="AQ187" i="1" s="1"/>
  <c r="AS188" i="1"/>
  <c r="S188" i="1"/>
  <c r="AE197" i="1"/>
  <c r="BE197" i="1"/>
  <c r="AW191" i="1"/>
  <c r="W191" i="1"/>
  <c r="BI200" i="1"/>
  <c r="AI200" i="1"/>
  <c r="AA194" i="1"/>
  <c r="BA194" i="1"/>
  <c r="BN184" i="1" l="1"/>
  <c r="BT184" i="1"/>
  <c r="CM184" i="1" s="1"/>
  <c r="BQ184" i="1"/>
  <c r="CO184" i="1"/>
  <c r="CL184" i="1"/>
  <c r="CJ184" i="1"/>
  <c r="BW184" i="1"/>
  <c r="CP184" i="1"/>
  <c r="BV184" i="1"/>
  <c r="CC184" i="1"/>
  <c r="CE184" i="1"/>
  <c r="Q187" i="1"/>
  <c r="AR188" i="1" s="1"/>
  <c r="AT189" i="1"/>
  <c r="T189" i="1"/>
  <c r="AX192" i="1"/>
  <c r="X192" i="1"/>
  <c r="BB195" i="1"/>
  <c r="AB195" i="1"/>
  <c r="BF198" i="1"/>
  <c r="AF198" i="1"/>
  <c r="BY184" i="1" l="1"/>
  <c r="BX184" i="1"/>
  <c r="CK184" i="1"/>
  <c r="CI184" i="1"/>
  <c r="CD184" i="1"/>
  <c r="BZ184" i="1"/>
  <c r="CH184" i="1"/>
  <c r="CF184" i="1"/>
  <c r="CG184" i="1"/>
  <c r="CB184" i="1"/>
  <c r="CA184" i="1"/>
  <c r="BU184" i="1"/>
  <c r="CQ184" i="1" s="1"/>
  <c r="N185" i="1" s="1"/>
  <c r="I185" i="1" s="1"/>
  <c r="CN184" i="1"/>
  <c r="R188" i="1"/>
  <c r="AS189" i="1" s="1"/>
  <c r="AU190" i="1"/>
  <c r="U190" i="1"/>
  <c r="BC196" i="1"/>
  <c r="AC196" i="1"/>
  <c r="BG199" i="1"/>
  <c r="AG199" i="1"/>
  <c r="Y193" i="1"/>
  <c r="AY193" i="1"/>
  <c r="AJ185" i="1" l="1"/>
  <c r="BM185" i="1" s="1"/>
  <c r="BN185" i="1" s="1"/>
  <c r="K185" i="1"/>
  <c r="L185" i="1" s="1"/>
  <c r="AO186" i="1"/>
  <c r="BJ186" i="1" s="1"/>
  <c r="BK186" i="1" s="1"/>
  <c r="BL186" i="1" s="1"/>
  <c r="O186" i="1"/>
  <c r="AP187" i="1" s="1"/>
  <c r="S189" i="1"/>
  <c r="AT190" i="1" s="1"/>
  <c r="AV191" i="1"/>
  <c r="V191" i="1"/>
  <c r="AH200" i="1"/>
  <c r="BH200" i="1"/>
  <c r="BD197" i="1"/>
  <c r="AD197" i="1"/>
  <c r="Z194" i="1"/>
  <c r="AZ194" i="1"/>
  <c r="BO185" i="1" l="1"/>
  <c r="BQ185" i="1"/>
  <c r="BT185" i="1"/>
  <c r="CO185" i="1" s="1"/>
  <c r="P187" i="1"/>
  <c r="AQ188" i="1" s="1"/>
  <c r="T190" i="1"/>
  <c r="AU191" i="1" s="1"/>
  <c r="AW192" i="1"/>
  <c r="W192" i="1"/>
  <c r="BE198" i="1"/>
  <c r="AE198" i="1"/>
  <c r="BA195" i="1"/>
  <c r="AA195" i="1"/>
  <c r="BI201" i="1"/>
  <c r="AI201" i="1"/>
  <c r="BV185" i="1"/>
  <c r="CB185" i="1"/>
  <c r="BW185" i="1"/>
  <c r="BX185" i="1" l="1"/>
  <c r="CD185" i="1"/>
  <c r="CJ185" i="1"/>
  <c r="CN185" i="1"/>
  <c r="CC185" i="1"/>
  <c r="CM185" i="1"/>
  <c r="CE185" i="1"/>
  <c r="BY185" i="1"/>
  <c r="CI185" i="1"/>
  <c r="CG185" i="1"/>
  <c r="CK185" i="1"/>
  <c r="CP185" i="1"/>
  <c r="CF185" i="1"/>
  <c r="CA185" i="1"/>
  <c r="CH185" i="1"/>
  <c r="BZ185" i="1"/>
  <c r="CL185" i="1"/>
  <c r="BU185" i="1"/>
  <c r="Q188" i="1"/>
  <c r="AR189" i="1" s="1"/>
  <c r="U191" i="1"/>
  <c r="AV192" i="1" s="1"/>
  <c r="AX193" i="1"/>
  <c r="X193" i="1"/>
  <c r="BB196" i="1"/>
  <c r="AB196" i="1"/>
  <c r="BF199" i="1"/>
  <c r="AF199" i="1"/>
  <c r="R189" i="1"/>
  <c r="AS190" i="1" s="1"/>
  <c r="CQ185" i="1" l="1"/>
  <c r="N186" i="1" s="1"/>
  <c r="I186" i="1" s="1"/>
  <c r="V192" i="1"/>
  <c r="AW193" i="1" s="1"/>
  <c r="AY194" i="1"/>
  <c r="Y194" i="1"/>
  <c r="BG200" i="1"/>
  <c r="AG200" i="1"/>
  <c r="BC197" i="1"/>
  <c r="AC197" i="1"/>
  <c r="AO187" i="1"/>
  <c r="BJ187" i="1" s="1"/>
  <c r="BK187" i="1" s="1"/>
  <c r="BL187" i="1" s="1"/>
  <c r="K186" i="1"/>
  <c r="L186" i="1" s="1"/>
  <c r="AJ186" i="1"/>
  <c r="BM186" i="1" s="1"/>
  <c r="BN186" i="1" s="1"/>
  <c r="O187" i="1"/>
  <c r="AP188" i="1" s="1"/>
  <c r="S190" i="1"/>
  <c r="AT191" i="1" s="1"/>
  <c r="W193" i="1" l="1"/>
  <c r="BQ186" i="1"/>
  <c r="AZ195" i="1"/>
  <c r="Z195" i="1"/>
  <c r="BD198" i="1"/>
  <c r="AD198" i="1"/>
  <c r="BH201" i="1"/>
  <c r="AH201" i="1"/>
  <c r="AX194" i="1"/>
  <c r="X194" i="1"/>
  <c r="BO186" i="1"/>
  <c r="BT186" i="1"/>
  <c r="CO186" i="1" s="1"/>
  <c r="P188" i="1"/>
  <c r="AQ189" i="1" s="1"/>
  <c r="T191" i="1"/>
  <c r="BA196" i="1" l="1"/>
  <c r="AA196" i="1"/>
  <c r="AI202" i="1"/>
  <c r="BI202" i="1"/>
  <c r="BE199" i="1"/>
  <c r="AE199" i="1"/>
  <c r="AY195" i="1"/>
  <c r="Y195" i="1"/>
  <c r="CM186" i="1"/>
  <c r="CJ186" i="1"/>
  <c r="BZ186" i="1"/>
  <c r="CC186" i="1"/>
  <c r="CD186" i="1"/>
  <c r="BY186" i="1"/>
  <c r="CA186" i="1"/>
  <c r="CH186" i="1"/>
  <c r="CF186" i="1"/>
  <c r="BU186" i="1"/>
  <c r="CL186" i="1"/>
  <c r="BW186" i="1"/>
  <c r="BV186" i="1"/>
  <c r="CP186" i="1"/>
  <c r="CB186" i="1"/>
  <c r="CK186" i="1"/>
  <c r="CG186" i="1"/>
  <c r="CN186" i="1"/>
  <c r="CE186" i="1"/>
  <c r="CI186" i="1"/>
  <c r="BX186" i="1"/>
  <c r="Q189" i="1"/>
  <c r="AR190" i="1" s="1"/>
  <c r="AU192" i="1"/>
  <c r="U192" i="1"/>
  <c r="BB197" i="1" l="1"/>
  <c r="AB197" i="1"/>
  <c r="BF200" i="1"/>
  <c r="AF200" i="1"/>
  <c r="AZ196" i="1"/>
  <c r="Z196" i="1"/>
  <c r="CQ186" i="1"/>
  <c r="N187" i="1" s="1"/>
  <c r="I187" i="1" s="1"/>
  <c r="R190" i="1"/>
  <c r="AS191" i="1" s="1"/>
  <c r="AV193" i="1"/>
  <c r="V193" i="1"/>
  <c r="BC198" i="1" l="1"/>
  <c r="AC198" i="1"/>
  <c r="AG201" i="1"/>
  <c r="BG201" i="1"/>
  <c r="AO188" i="1"/>
  <c r="BJ188" i="1" s="1"/>
  <c r="BK188" i="1" s="1"/>
  <c r="BL188" i="1" s="1"/>
  <c r="K187" i="1"/>
  <c r="L187" i="1" s="1"/>
  <c r="O188" i="1"/>
  <c r="AP189" i="1" s="1"/>
  <c r="BA197" i="1"/>
  <c r="AA197" i="1"/>
  <c r="AJ187" i="1"/>
  <c r="BM187" i="1" s="1"/>
  <c r="BN187" i="1" s="1"/>
  <c r="S191" i="1"/>
  <c r="AT192" i="1" s="1"/>
  <c r="AW194" i="1"/>
  <c r="W194" i="1"/>
  <c r="BQ187" i="1" l="1"/>
  <c r="BD199" i="1"/>
  <c r="AD199" i="1"/>
  <c r="BH202" i="1"/>
  <c r="AH202" i="1"/>
  <c r="BO187" i="1"/>
  <c r="BT187" i="1"/>
  <c r="CO187" i="1" s="1"/>
  <c r="T192" i="1"/>
  <c r="AU193" i="1" s="1"/>
  <c r="P189" i="1"/>
  <c r="AQ190" i="1" s="1"/>
  <c r="BB198" i="1"/>
  <c r="AB198" i="1"/>
  <c r="AX195" i="1"/>
  <c r="X195" i="1"/>
  <c r="BE200" i="1" l="1"/>
  <c r="AE200" i="1"/>
  <c r="BI203" i="1"/>
  <c r="AI203" i="1"/>
  <c r="BY187" i="1"/>
  <c r="BZ187" i="1"/>
  <c r="BV187" i="1"/>
  <c r="CM187" i="1"/>
  <c r="Q190" i="1"/>
  <c r="CP187" i="1"/>
  <c r="CF187" i="1"/>
  <c r="CJ187" i="1"/>
  <c r="CH187" i="1"/>
  <c r="CK187" i="1"/>
  <c r="BU187" i="1"/>
  <c r="CD187" i="1"/>
  <c r="CB187" i="1"/>
  <c r="BX187" i="1"/>
  <c r="CG187" i="1"/>
  <c r="CI187" i="1"/>
  <c r="BW187" i="1"/>
  <c r="U193" i="1"/>
  <c r="CC187" i="1"/>
  <c r="CE187" i="1"/>
  <c r="CN187" i="1"/>
  <c r="CL187" i="1"/>
  <c r="CA187" i="1"/>
  <c r="BC199" i="1"/>
  <c r="AC199" i="1"/>
  <c r="AY196" i="1"/>
  <c r="Y196" i="1"/>
  <c r="BF201" i="1" l="1"/>
  <c r="AF201" i="1"/>
  <c r="CQ187" i="1"/>
  <c r="N188" i="1" s="1"/>
  <c r="I188" i="1" s="1"/>
  <c r="AR191" i="1"/>
  <c r="R191" i="1"/>
  <c r="AV194" i="1"/>
  <c r="V194" i="1"/>
  <c r="BD200" i="1"/>
  <c r="AD200" i="1"/>
  <c r="AZ197" i="1"/>
  <c r="Z197" i="1"/>
  <c r="AG202" i="1" l="1"/>
  <c r="BG202" i="1"/>
  <c r="O189" i="1"/>
  <c r="AP190" i="1" s="1"/>
  <c r="AJ188" i="1"/>
  <c r="BM188" i="1" s="1"/>
  <c r="BN188" i="1" s="1"/>
  <c r="K188" i="1"/>
  <c r="L188" i="1" s="1"/>
  <c r="AO189" i="1"/>
  <c r="BJ189" i="1" s="1"/>
  <c r="BK189" i="1" s="1"/>
  <c r="BL189" i="1" s="1"/>
  <c r="AS192" i="1"/>
  <c r="S192" i="1"/>
  <c r="AW195" i="1"/>
  <c r="W195" i="1"/>
  <c r="BE201" i="1"/>
  <c r="AE201" i="1"/>
  <c r="BA198" i="1"/>
  <c r="AA198" i="1"/>
  <c r="BQ188" i="1" l="1"/>
  <c r="P190" i="1"/>
  <c r="AQ191" i="1" s="1"/>
  <c r="AH203" i="1"/>
  <c r="BH203" i="1"/>
  <c r="BT188" i="1"/>
  <c r="CN188" i="1" s="1"/>
  <c r="BO188" i="1"/>
  <c r="AT193" i="1"/>
  <c r="T193" i="1"/>
  <c r="AX196" i="1"/>
  <c r="X196" i="1"/>
  <c r="BF202" i="1"/>
  <c r="AF202" i="1"/>
  <c r="BB199" i="1"/>
  <c r="AB199" i="1"/>
  <c r="Q191" i="1" l="1"/>
  <c r="AR192" i="1" s="1"/>
  <c r="CC188" i="1"/>
  <c r="BX188" i="1"/>
  <c r="CE188" i="1"/>
  <c r="BY188" i="1"/>
  <c r="CO188" i="1"/>
  <c r="CB188" i="1"/>
  <c r="CL188" i="1"/>
  <c r="BU188" i="1"/>
  <c r="CA188" i="1"/>
  <c r="BW188" i="1"/>
  <c r="BV188" i="1"/>
  <c r="CH188" i="1"/>
  <c r="CP188" i="1"/>
  <c r="AI204" i="1"/>
  <c r="BI204" i="1"/>
  <c r="CD188" i="1"/>
  <c r="CJ188" i="1"/>
  <c r="CF188" i="1"/>
  <c r="CI188" i="1"/>
  <c r="CM188" i="1"/>
  <c r="CK188" i="1"/>
  <c r="CG188" i="1"/>
  <c r="BZ188" i="1"/>
  <c r="AU194" i="1"/>
  <c r="U194" i="1"/>
  <c r="AY197" i="1"/>
  <c r="Y197" i="1"/>
  <c r="R192" i="1"/>
  <c r="AS193" i="1" s="1"/>
  <c r="BG203" i="1"/>
  <c r="AG203" i="1"/>
  <c r="BC200" i="1"/>
  <c r="AC200" i="1"/>
  <c r="CQ188" i="1" l="1"/>
  <c r="N189" i="1" s="1"/>
  <c r="I189" i="1" s="1"/>
  <c r="AV195" i="1"/>
  <c r="V195" i="1"/>
  <c r="AZ198" i="1"/>
  <c r="Z198" i="1"/>
  <c r="S193" i="1"/>
  <c r="AT194" i="1" s="1"/>
  <c r="BH204" i="1"/>
  <c r="AH204" i="1"/>
  <c r="BD201" i="1"/>
  <c r="AD201" i="1"/>
  <c r="AJ189" i="1" l="1"/>
  <c r="BM189" i="1" s="1"/>
  <c r="AO190" i="1"/>
  <c r="BJ190" i="1" s="1"/>
  <c r="BK190" i="1" s="1"/>
  <c r="BL190" i="1" s="1"/>
  <c r="K189" i="1"/>
  <c r="L189" i="1" s="1"/>
  <c r="O190" i="1"/>
  <c r="AP191" i="1" s="1"/>
  <c r="T194" i="1"/>
  <c r="AU195" i="1" s="1"/>
  <c r="AW196" i="1"/>
  <c r="W196" i="1"/>
  <c r="BA199" i="1"/>
  <c r="AA199" i="1"/>
  <c r="BI205" i="1"/>
  <c r="AI205" i="1"/>
  <c r="BE202" i="1"/>
  <c r="AE202" i="1"/>
  <c r="BQ189" i="1" l="1"/>
  <c r="BO189" i="1"/>
  <c r="BN189" i="1"/>
  <c r="BT189" i="1"/>
  <c r="CM189" i="1" s="1"/>
  <c r="P191" i="1"/>
  <c r="AQ192" i="1" s="1"/>
  <c r="U195" i="1"/>
  <c r="AV196" i="1" s="1"/>
  <c r="AX197" i="1"/>
  <c r="X197" i="1"/>
  <c r="BB200" i="1"/>
  <c r="AB200" i="1"/>
  <c r="BF203" i="1"/>
  <c r="AF203" i="1"/>
  <c r="CG189" i="1" l="1"/>
  <c r="BY189" i="1"/>
  <c r="CH189" i="1"/>
  <c r="CF189" i="1"/>
  <c r="CL189" i="1"/>
  <c r="BU189" i="1"/>
  <c r="CD189" i="1"/>
  <c r="CK189" i="1"/>
  <c r="CJ189" i="1"/>
  <c r="CB189" i="1"/>
  <c r="BZ189" i="1"/>
  <c r="BW189" i="1"/>
  <c r="CC189" i="1"/>
  <c r="CI189" i="1"/>
  <c r="BX189" i="1"/>
  <c r="CN189" i="1"/>
  <c r="CE189" i="1"/>
  <c r="CA189" i="1"/>
  <c r="BV189" i="1"/>
  <c r="CP189" i="1"/>
  <c r="CO189" i="1"/>
  <c r="Q192" i="1"/>
  <c r="AR193" i="1" s="1"/>
  <c r="V196" i="1"/>
  <c r="AW197" i="1" s="1"/>
  <c r="AY198" i="1"/>
  <c r="Y198" i="1"/>
  <c r="BC201" i="1"/>
  <c r="AC201" i="1"/>
  <c r="BG204" i="1"/>
  <c r="AG204" i="1"/>
  <c r="CQ189" i="1" l="1"/>
  <c r="N190" i="1" s="1"/>
  <c r="I190" i="1" s="1"/>
  <c r="W197" i="1"/>
  <c r="AX198" i="1" s="1"/>
  <c r="R193" i="1"/>
  <c r="AS194" i="1" s="1"/>
  <c r="AZ199" i="1"/>
  <c r="Z199" i="1"/>
  <c r="BD202" i="1"/>
  <c r="AD202" i="1"/>
  <c r="BH205" i="1"/>
  <c r="AH205" i="1"/>
  <c r="O191" i="1" l="1"/>
  <c r="AP192" i="1" s="1"/>
  <c r="AJ190" i="1"/>
  <c r="BM190" i="1" s="1"/>
  <c r="BN190" i="1" s="1"/>
  <c r="K190" i="1"/>
  <c r="L190" i="1" s="1"/>
  <c r="X198" i="1"/>
  <c r="AY199" i="1" s="1"/>
  <c r="S194" i="1"/>
  <c r="AT195" i="1" s="1"/>
  <c r="AO191" i="1"/>
  <c r="BJ191" i="1" s="1"/>
  <c r="BK191" i="1" s="1"/>
  <c r="BL191" i="1" s="1"/>
  <c r="BA200" i="1"/>
  <c r="AA200" i="1"/>
  <c r="BE203" i="1"/>
  <c r="AE203" i="1"/>
  <c r="BI206" i="1"/>
  <c r="AI206" i="1"/>
  <c r="P192" i="1" l="1"/>
  <c r="AQ193" i="1" s="1"/>
  <c r="BO190" i="1"/>
  <c r="BQ190" i="1"/>
  <c r="Y199" i="1"/>
  <c r="AZ200" i="1" s="1"/>
  <c r="BT190" i="1"/>
  <c r="CO190" i="1" s="1"/>
  <c r="T195" i="1"/>
  <c r="BB201" i="1"/>
  <c r="AB201" i="1"/>
  <c r="BF204" i="1"/>
  <c r="AF204" i="1"/>
  <c r="Q193" i="1" l="1"/>
  <c r="AR194" i="1" s="1"/>
  <c r="CB190" i="1"/>
  <c r="Z200" i="1"/>
  <c r="BA201" i="1" s="1"/>
  <c r="BV190" i="1"/>
  <c r="BY190" i="1"/>
  <c r="BU190" i="1"/>
  <c r="BX190" i="1"/>
  <c r="CD190" i="1"/>
  <c r="CK190" i="1"/>
  <c r="CM190" i="1"/>
  <c r="CP190" i="1"/>
  <c r="CG190" i="1"/>
  <c r="CF190" i="1"/>
  <c r="BW190" i="1"/>
  <c r="CE190" i="1"/>
  <c r="CI190" i="1"/>
  <c r="CC190" i="1"/>
  <c r="CN190" i="1"/>
  <c r="CJ190" i="1"/>
  <c r="CL190" i="1"/>
  <c r="CH190" i="1"/>
  <c r="CA190" i="1"/>
  <c r="BZ190" i="1"/>
  <c r="AU196" i="1"/>
  <c r="U196" i="1"/>
  <c r="BC202" i="1"/>
  <c r="AC202" i="1"/>
  <c r="BG205" i="1"/>
  <c r="AG205" i="1"/>
  <c r="AA201" i="1" l="1"/>
  <c r="BB202" i="1" s="1"/>
  <c r="R194" i="1"/>
  <c r="AS195" i="1" s="1"/>
  <c r="CQ190" i="1"/>
  <c r="N191" i="1" s="1"/>
  <c r="I191" i="1" s="1"/>
  <c r="AV197" i="1"/>
  <c r="V197" i="1"/>
  <c r="BD203" i="1"/>
  <c r="AD203" i="1"/>
  <c r="BH206" i="1"/>
  <c r="AH206" i="1"/>
  <c r="AB202" i="1" l="1"/>
  <c r="BC203" i="1" s="1"/>
  <c r="S195" i="1"/>
  <c r="AT196" i="1" s="1"/>
  <c r="AJ191" i="1"/>
  <c r="BM191" i="1" s="1"/>
  <c r="BN191" i="1" s="1"/>
  <c r="O192" i="1"/>
  <c r="AP193" i="1" s="1"/>
  <c r="K191" i="1"/>
  <c r="L191" i="1" s="1"/>
  <c r="AO192" i="1"/>
  <c r="BJ192" i="1" s="1"/>
  <c r="BK192" i="1" s="1"/>
  <c r="BL192" i="1" s="1"/>
  <c r="AW198" i="1"/>
  <c r="W198" i="1"/>
  <c r="BE204" i="1"/>
  <c r="AE204" i="1"/>
  <c r="BI207" i="1"/>
  <c r="AI207" i="1"/>
  <c r="AC203" i="1"/>
  <c r="BD204" i="1" s="1"/>
  <c r="T196" i="1" l="1"/>
  <c r="AU197" i="1" s="1"/>
  <c r="P193" i="1"/>
  <c r="AQ194" i="1" s="1"/>
  <c r="BQ191" i="1"/>
  <c r="BT191" i="1"/>
  <c r="CN191" i="1" s="1"/>
  <c r="BO191" i="1"/>
  <c r="AX199" i="1"/>
  <c r="X199" i="1"/>
  <c r="BF205" i="1"/>
  <c r="AF205" i="1"/>
  <c r="AD204" i="1"/>
  <c r="BE205" i="1" s="1"/>
  <c r="Q194" i="1" l="1"/>
  <c r="AR195" i="1" s="1"/>
  <c r="U197" i="1"/>
  <c r="AV198" i="1" s="1"/>
  <c r="BU191" i="1"/>
  <c r="CP191" i="1"/>
  <c r="CF191" i="1"/>
  <c r="CD191" i="1"/>
  <c r="BW191" i="1"/>
  <c r="BV191" i="1"/>
  <c r="CB191" i="1"/>
  <c r="CM191" i="1"/>
  <c r="CO191" i="1"/>
  <c r="CL191" i="1"/>
  <c r="CH191" i="1"/>
  <c r="CJ191" i="1"/>
  <c r="CI191" i="1"/>
  <c r="CG191" i="1"/>
  <c r="BZ191" i="1"/>
  <c r="BX191" i="1"/>
  <c r="BY191" i="1"/>
  <c r="CA191" i="1"/>
  <c r="CC191" i="1"/>
  <c r="CK191" i="1"/>
  <c r="CE191" i="1"/>
  <c r="AY200" i="1"/>
  <c r="Y200" i="1"/>
  <c r="V198" i="1"/>
  <c r="AW199" i="1" s="1"/>
  <c r="BG206" i="1"/>
  <c r="AG206" i="1"/>
  <c r="R195" i="1"/>
  <c r="AS196" i="1" s="1"/>
  <c r="AE205" i="1"/>
  <c r="BF206" i="1" s="1"/>
  <c r="CQ191" i="1" l="1"/>
  <c r="N192" i="1" s="1"/>
  <c r="I192" i="1" s="1"/>
  <c r="AZ201" i="1"/>
  <c r="Z201" i="1"/>
  <c r="W199" i="1"/>
  <c r="AX200" i="1" s="1"/>
  <c r="S196" i="1"/>
  <c r="AT197" i="1" s="1"/>
  <c r="BH207" i="1"/>
  <c r="AH207" i="1"/>
  <c r="AF206" i="1"/>
  <c r="BG207" i="1" s="1"/>
  <c r="AO193" i="1" l="1"/>
  <c r="BJ193" i="1" s="1"/>
  <c r="BK193" i="1" s="1"/>
  <c r="BL193" i="1" s="1"/>
  <c r="AJ192" i="1"/>
  <c r="BM192" i="1" s="1"/>
  <c r="BN192" i="1" s="1"/>
  <c r="K192" i="1"/>
  <c r="L192" i="1" s="1"/>
  <c r="O193" i="1"/>
  <c r="AP194" i="1" s="1"/>
  <c r="BA202" i="1"/>
  <c r="AA202" i="1"/>
  <c r="X200" i="1"/>
  <c r="AY201" i="1" s="1"/>
  <c r="T197" i="1"/>
  <c r="AU198" i="1" s="1"/>
  <c r="BI208" i="1"/>
  <c r="AI208" i="1"/>
  <c r="AG207" i="1"/>
  <c r="BH208" i="1" s="1"/>
  <c r="BO192" i="1" l="1"/>
  <c r="BT192" i="1"/>
  <c r="CN192" i="1" s="1"/>
  <c r="BQ192" i="1"/>
  <c r="P194" i="1"/>
  <c r="AQ195" i="1" s="1"/>
  <c r="BB203" i="1"/>
  <c r="AB203" i="1"/>
  <c r="U198" i="1"/>
  <c r="AV199" i="1" s="1"/>
  <c r="CP192" i="1"/>
  <c r="Y201" i="1"/>
  <c r="AZ202" i="1" s="1"/>
  <c r="CH192" i="1"/>
  <c r="AH208" i="1"/>
  <c r="BI209" i="1" s="1"/>
  <c r="CE192" i="1" l="1"/>
  <c r="CF192" i="1"/>
  <c r="BY192" i="1"/>
  <c r="CB192" i="1"/>
  <c r="CL192" i="1"/>
  <c r="CJ192" i="1"/>
  <c r="CG192" i="1"/>
  <c r="BV192" i="1"/>
  <c r="CM192" i="1"/>
  <c r="CK192" i="1"/>
  <c r="CD192" i="1"/>
  <c r="CI192" i="1"/>
  <c r="BZ192" i="1"/>
  <c r="CO192" i="1"/>
  <c r="BX192" i="1"/>
  <c r="CA192" i="1"/>
  <c r="BW192" i="1"/>
  <c r="BU192" i="1"/>
  <c r="Q195" i="1"/>
  <c r="AR196" i="1" s="1"/>
  <c r="CC192" i="1"/>
  <c r="V199" i="1"/>
  <c r="AW200" i="1" s="1"/>
  <c r="BC204" i="1"/>
  <c r="AC204" i="1"/>
  <c r="Z202" i="1"/>
  <c r="BA203" i="1" s="1"/>
  <c r="AI209" i="1"/>
  <c r="R196" i="1" l="1"/>
  <c r="AS197" i="1" s="1"/>
  <c r="CQ192" i="1"/>
  <c r="N193" i="1" s="1"/>
  <c r="I193" i="1" s="1"/>
  <c r="W200" i="1"/>
  <c r="AX201" i="1" s="1"/>
  <c r="BD205" i="1"/>
  <c r="AD205" i="1"/>
  <c r="AA203" i="1"/>
  <c r="BB204" i="1" s="1"/>
  <c r="S197" i="1" l="1"/>
  <c r="AT198" i="1" s="1"/>
  <c r="AJ193" i="1"/>
  <c r="BM193" i="1" s="1"/>
  <c r="BN193" i="1" s="1"/>
  <c r="K193" i="1"/>
  <c r="L193" i="1" s="1"/>
  <c r="AO194" i="1"/>
  <c r="BJ194" i="1" s="1"/>
  <c r="BK194" i="1" s="1"/>
  <c r="BL194" i="1" s="1"/>
  <c r="O194" i="1"/>
  <c r="AP195" i="1" s="1"/>
  <c r="X201" i="1"/>
  <c r="AY202" i="1" s="1"/>
  <c r="T198" i="1"/>
  <c r="AU199" i="1" s="1"/>
  <c r="BE206" i="1"/>
  <c r="AE206" i="1"/>
  <c r="AB204" i="1"/>
  <c r="BC205" i="1" s="1"/>
  <c r="BO193" i="1" l="1"/>
  <c r="BQ193" i="1"/>
  <c r="BT193" i="1"/>
  <c r="CN193" i="1" s="1"/>
  <c r="P195" i="1"/>
  <c r="AQ196" i="1" s="1"/>
  <c r="Y202" i="1"/>
  <c r="AZ203" i="1" s="1"/>
  <c r="U199" i="1"/>
  <c r="AV200" i="1" s="1"/>
  <c r="BF207" i="1"/>
  <c r="AF207" i="1"/>
  <c r="AC205" i="1"/>
  <c r="BD206" i="1" s="1"/>
  <c r="CB193" i="1" l="1"/>
  <c r="CM193" i="1"/>
  <c r="BW193" i="1"/>
  <c r="BX193" i="1"/>
  <c r="BU193" i="1"/>
  <c r="CC193" i="1"/>
  <c r="CL193" i="1"/>
  <c r="CA193" i="1"/>
  <c r="CE193" i="1"/>
  <c r="CI193" i="1"/>
  <c r="CJ193" i="1"/>
  <c r="CP193" i="1"/>
  <c r="CG193" i="1"/>
  <c r="CD193" i="1"/>
  <c r="CH193" i="1"/>
  <c r="CO193" i="1"/>
  <c r="CF193" i="1"/>
  <c r="CK193" i="1"/>
  <c r="BZ193" i="1"/>
  <c r="BY193" i="1"/>
  <c r="BV193" i="1"/>
  <c r="Q196" i="1"/>
  <c r="AR197" i="1" s="1"/>
  <c r="Z203" i="1"/>
  <c r="BA204" i="1" s="1"/>
  <c r="V200" i="1"/>
  <c r="AW201" i="1" s="1"/>
  <c r="BG208" i="1"/>
  <c r="AG208" i="1"/>
  <c r="AD206" i="1"/>
  <c r="BE207" i="1" s="1"/>
  <c r="CQ193" i="1" l="1"/>
  <c r="N194" i="1" s="1"/>
  <c r="I194" i="1" s="1"/>
  <c r="R197" i="1"/>
  <c r="AS198" i="1" s="1"/>
  <c r="AA204" i="1"/>
  <c r="BB205" i="1" s="1"/>
  <c r="W201" i="1"/>
  <c r="AX202" i="1" s="1"/>
  <c r="BH209" i="1"/>
  <c r="AH209" i="1"/>
  <c r="AE207" i="1"/>
  <c r="BF208" i="1" s="1"/>
  <c r="S198" i="1"/>
  <c r="AT199" i="1" s="1"/>
  <c r="AJ194" i="1"/>
  <c r="BM194" i="1" s="1"/>
  <c r="K194" i="1"/>
  <c r="L194" i="1" s="1"/>
  <c r="O195" i="1"/>
  <c r="AP196" i="1" s="1"/>
  <c r="AO195" i="1"/>
  <c r="BJ195" i="1" s="1"/>
  <c r="BK195" i="1" s="1"/>
  <c r="BL195" i="1" s="1"/>
  <c r="X202" i="1" l="1"/>
  <c r="AY203" i="1" s="1"/>
  <c r="AB205" i="1"/>
  <c r="BC206" i="1" s="1"/>
  <c r="BQ194" i="1"/>
  <c r="BO194" i="1"/>
  <c r="BN194" i="1"/>
  <c r="AF208" i="1"/>
  <c r="BG209" i="1" s="1"/>
  <c r="BI210" i="1"/>
  <c r="AI210" i="1"/>
  <c r="T199" i="1"/>
  <c r="AU200" i="1" s="1"/>
  <c r="P196" i="1"/>
  <c r="AQ197" i="1" s="1"/>
  <c r="BT194" i="1"/>
  <c r="CP194" i="1" s="1"/>
  <c r="AC206" i="1"/>
  <c r="BD207" i="1" s="1"/>
  <c r="Y203" i="1" l="1"/>
  <c r="AZ204" i="1" s="1"/>
  <c r="AG209" i="1"/>
  <c r="BH210" i="1" s="1"/>
  <c r="Q197" i="1"/>
  <c r="AR198" i="1" s="1"/>
  <c r="U200" i="1"/>
  <c r="AV201" i="1" s="1"/>
  <c r="CA194" i="1"/>
  <c r="CM194" i="1"/>
  <c r="CB194" i="1"/>
  <c r="CE194" i="1"/>
  <c r="BW194" i="1"/>
  <c r="CI194" i="1"/>
  <c r="BX194" i="1"/>
  <c r="CF194" i="1"/>
  <c r="CN194" i="1"/>
  <c r="BY194" i="1"/>
  <c r="CO194" i="1"/>
  <c r="CJ194" i="1"/>
  <c r="BU194" i="1"/>
  <c r="CC194" i="1"/>
  <c r="CG194" i="1"/>
  <c r="CK194" i="1"/>
  <c r="BV194" i="1"/>
  <c r="BZ194" i="1"/>
  <c r="CD194" i="1"/>
  <c r="CH194" i="1"/>
  <c r="CL194" i="1"/>
  <c r="AD207" i="1"/>
  <c r="BE208" i="1" s="1"/>
  <c r="R198" i="1"/>
  <c r="AS199" i="1" s="1"/>
  <c r="Z204" i="1"/>
  <c r="BA205" i="1" s="1"/>
  <c r="V201" i="1" l="1"/>
  <c r="AW202" i="1" s="1"/>
  <c r="AH210" i="1"/>
  <c r="BI211" i="1" s="1"/>
  <c r="CQ194" i="1"/>
  <c r="N195" i="1" s="1"/>
  <c r="I195" i="1" s="1"/>
  <c r="AI211" i="1"/>
  <c r="S199" i="1"/>
  <c r="AT200" i="1" s="1"/>
  <c r="AA205" i="1"/>
  <c r="BB206" i="1" s="1"/>
  <c r="AE208" i="1"/>
  <c r="BF209" i="1" s="1"/>
  <c r="W202" i="1" l="1"/>
  <c r="AX203" i="1" s="1"/>
  <c r="AJ195" i="1"/>
  <c r="BM195" i="1" s="1"/>
  <c r="K195" i="1"/>
  <c r="L195" i="1" s="1"/>
  <c r="O196" i="1"/>
  <c r="AP197" i="1" s="1"/>
  <c r="AO196" i="1"/>
  <c r="BJ196" i="1" s="1"/>
  <c r="BK196" i="1" s="1"/>
  <c r="BL196" i="1" s="1"/>
  <c r="AB206" i="1"/>
  <c r="BC207" i="1" s="1"/>
  <c r="AF209" i="1"/>
  <c r="BG210" i="1" s="1"/>
  <c r="X203" i="1"/>
  <c r="AY204" i="1" s="1"/>
  <c r="T200" i="1"/>
  <c r="AU201" i="1" s="1"/>
  <c r="BQ195" i="1" l="1"/>
  <c r="BO195" i="1"/>
  <c r="BN195" i="1"/>
  <c r="BT195" i="1"/>
  <c r="CM195" i="1" s="1"/>
  <c r="P197" i="1"/>
  <c r="AQ198" i="1" s="1"/>
  <c r="AG210" i="1"/>
  <c r="BH211" i="1" s="1"/>
  <c r="U201" i="1"/>
  <c r="AV202" i="1" s="1"/>
  <c r="Y204" i="1"/>
  <c r="AZ205" i="1" s="1"/>
  <c r="AC207" i="1"/>
  <c r="BD208" i="1" s="1"/>
  <c r="CN195" i="1" l="1"/>
  <c r="BU195" i="1"/>
  <c r="BY195" i="1"/>
  <c r="CB195" i="1"/>
  <c r="CC195" i="1"/>
  <c r="BX195" i="1"/>
  <c r="CF195" i="1"/>
  <c r="Q198" i="1"/>
  <c r="AR199" i="1" s="1"/>
  <c r="CJ195" i="1"/>
  <c r="CO195" i="1"/>
  <c r="BZ195" i="1"/>
  <c r="CL195" i="1"/>
  <c r="CP195" i="1"/>
  <c r="CG195" i="1"/>
  <c r="CK195" i="1"/>
  <c r="BV195" i="1"/>
  <c r="CD195" i="1"/>
  <c r="CH195" i="1"/>
  <c r="BW195" i="1"/>
  <c r="CA195" i="1"/>
  <c r="CE195" i="1"/>
  <c r="CI195" i="1"/>
  <c r="AD208" i="1"/>
  <c r="BE209" i="1" s="1"/>
  <c r="AH211" i="1"/>
  <c r="BI212" i="1" s="1"/>
  <c r="V202" i="1"/>
  <c r="AW203" i="1" s="1"/>
  <c r="Z205" i="1"/>
  <c r="BA206" i="1" s="1"/>
  <c r="R199" i="1" l="1"/>
  <c r="AS200" i="1" s="1"/>
  <c r="CQ195" i="1"/>
  <c r="N196" i="1" s="1"/>
  <c r="I196" i="1" s="1"/>
  <c r="AI212" i="1"/>
  <c r="AA206" i="1"/>
  <c r="BB207" i="1" s="1"/>
  <c r="W203" i="1"/>
  <c r="AX204" i="1" s="1"/>
  <c r="AE209" i="1"/>
  <c r="BF210" i="1" s="1"/>
  <c r="S200" i="1" l="1"/>
  <c r="AT201" i="1" s="1"/>
  <c r="AJ196" i="1"/>
  <c r="BM196" i="1" s="1"/>
  <c r="O197" i="1"/>
  <c r="AP198" i="1" s="1"/>
  <c r="K196" i="1"/>
  <c r="L196" i="1" s="1"/>
  <c r="AO197" i="1"/>
  <c r="BJ197" i="1" s="1"/>
  <c r="BK197" i="1" s="1"/>
  <c r="BL197" i="1" s="1"/>
  <c r="AB207" i="1"/>
  <c r="BC208" i="1" s="1"/>
  <c r="AF210" i="1"/>
  <c r="BG211" i="1" s="1"/>
  <c r="X204" i="1"/>
  <c r="AY205" i="1" s="1"/>
  <c r="T201" i="1" l="1"/>
  <c r="AU202" i="1" s="1"/>
  <c r="BQ196" i="1"/>
  <c r="BO196" i="1"/>
  <c r="BN196" i="1"/>
  <c r="P198" i="1"/>
  <c r="AQ199" i="1" s="1"/>
  <c r="BT196" i="1"/>
  <c r="CM196" i="1" s="1"/>
  <c r="AC208" i="1"/>
  <c r="BD209" i="1" s="1"/>
  <c r="Y205" i="1"/>
  <c r="AZ206" i="1" s="1"/>
  <c r="AG211" i="1"/>
  <c r="BH212" i="1" s="1"/>
  <c r="U202" i="1" l="1"/>
  <c r="AV203" i="1" s="1"/>
  <c r="CP196" i="1"/>
  <c r="CO196" i="1"/>
  <c r="Q199" i="1"/>
  <c r="AR200" i="1" s="1"/>
  <c r="BW196" i="1"/>
  <c r="BX196" i="1"/>
  <c r="CE196" i="1"/>
  <c r="CF196" i="1"/>
  <c r="CI196" i="1"/>
  <c r="CA196" i="1"/>
  <c r="BU196" i="1"/>
  <c r="CB196" i="1"/>
  <c r="CJ196" i="1"/>
  <c r="CC196" i="1"/>
  <c r="CK196" i="1"/>
  <c r="BY196" i="1"/>
  <c r="CG196" i="1"/>
  <c r="BV196" i="1"/>
  <c r="BZ196" i="1"/>
  <c r="CD196" i="1"/>
  <c r="CH196" i="1"/>
  <c r="CN196" i="1"/>
  <c r="CL196" i="1"/>
  <c r="V203" i="1"/>
  <c r="AW204" i="1" s="1"/>
  <c r="Z206" i="1"/>
  <c r="BA207" i="1" s="1"/>
  <c r="AH212" i="1"/>
  <c r="BI213" i="1" s="1"/>
  <c r="AD209" i="1"/>
  <c r="BE210" i="1" s="1"/>
  <c r="R200" i="1" l="1"/>
  <c r="AS201" i="1" s="1"/>
  <c r="CQ196" i="1"/>
  <c r="N197" i="1" s="1"/>
  <c r="I197" i="1" s="1"/>
  <c r="AI213" i="1"/>
  <c r="AA207" i="1"/>
  <c r="BB208" i="1" s="1"/>
  <c r="AE210" i="1"/>
  <c r="BF211" i="1" s="1"/>
  <c r="W204" i="1"/>
  <c r="AX205" i="1" s="1"/>
  <c r="S201" i="1" l="1"/>
  <c r="AT202" i="1" s="1"/>
  <c r="O198" i="1"/>
  <c r="AP199" i="1" s="1"/>
  <c r="AJ197" i="1"/>
  <c r="BM197" i="1" s="1"/>
  <c r="BN197" i="1" s="1"/>
  <c r="K197" i="1"/>
  <c r="L197" i="1" s="1"/>
  <c r="AO198" i="1"/>
  <c r="BJ198" i="1" s="1"/>
  <c r="BK198" i="1" s="1"/>
  <c r="BL198" i="1" s="1"/>
  <c r="AF211" i="1"/>
  <c r="BG212" i="1" s="1"/>
  <c r="X205" i="1"/>
  <c r="AY206" i="1" s="1"/>
  <c r="AB208" i="1"/>
  <c r="BC209" i="1" s="1"/>
  <c r="T202" i="1" l="1"/>
  <c r="AU203" i="1" s="1"/>
  <c r="BT197" i="1"/>
  <c r="CM197" i="1" s="1"/>
  <c r="BO197" i="1"/>
  <c r="P199" i="1"/>
  <c r="AQ200" i="1" s="1"/>
  <c r="BQ197" i="1"/>
  <c r="CP197" i="1"/>
  <c r="CJ197" i="1"/>
  <c r="CE197" i="1"/>
  <c r="BW197" i="1"/>
  <c r="AG212" i="1"/>
  <c r="BH213" i="1" s="1"/>
  <c r="Y206" i="1"/>
  <c r="AZ207" i="1" s="1"/>
  <c r="AC209" i="1"/>
  <c r="BD210" i="1" s="1"/>
  <c r="BY197" i="1" l="1"/>
  <c r="CN197" i="1"/>
  <c r="CB197" i="1"/>
  <c r="CG197" i="1"/>
  <c r="BX197" i="1"/>
  <c r="CC197" i="1"/>
  <c r="CI197" i="1"/>
  <c r="CO197" i="1"/>
  <c r="BU197" i="1"/>
  <c r="CA197" i="1"/>
  <c r="CF197" i="1"/>
  <c r="CK197" i="1"/>
  <c r="BV197" i="1"/>
  <c r="BZ197" i="1"/>
  <c r="CD197" i="1"/>
  <c r="CH197" i="1"/>
  <c r="CL197" i="1"/>
  <c r="U203" i="1"/>
  <c r="AV204" i="1" s="1"/>
  <c r="Q200" i="1"/>
  <c r="AR201" i="1" s="1"/>
  <c r="R201" i="1"/>
  <c r="AS202" i="1" s="1"/>
  <c r="AD210" i="1"/>
  <c r="BE211" i="1" s="1"/>
  <c r="Z207" i="1"/>
  <c r="BA208" i="1" s="1"/>
  <c r="AH213" i="1"/>
  <c r="BI214" i="1" s="1"/>
  <c r="CQ197" i="1" l="1"/>
  <c r="N198" i="1" s="1"/>
  <c r="I198" i="1" s="1"/>
  <c r="V204" i="1"/>
  <c r="AW205" i="1" s="1"/>
  <c r="AI214" i="1"/>
  <c r="AA208" i="1"/>
  <c r="BB209" i="1" s="1"/>
  <c r="S202" i="1"/>
  <c r="AT203" i="1" s="1"/>
  <c r="AE211" i="1"/>
  <c r="BF212" i="1" s="1"/>
  <c r="W205" i="1"/>
  <c r="AX206" i="1" s="1"/>
  <c r="AJ198" i="1" l="1"/>
  <c r="BM198" i="1" s="1"/>
  <c r="BN198" i="1" s="1"/>
  <c r="K198" i="1"/>
  <c r="L198" i="1" s="1"/>
  <c r="O199" i="1"/>
  <c r="AP200" i="1" s="1"/>
  <c r="AO199" i="1"/>
  <c r="BJ199" i="1" s="1"/>
  <c r="BK199" i="1" s="1"/>
  <c r="BL199" i="1" s="1"/>
  <c r="T203" i="1"/>
  <c r="AU204" i="1" s="1"/>
  <c r="X206" i="1"/>
  <c r="AY207" i="1" s="1"/>
  <c r="AF212" i="1"/>
  <c r="BG213" i="1" s="1"/>
  <c r="AB209" i="1"/>
  <c r="BC210" i="1" s="1"/>
  <c r="BQ198" i="1" l="1"/>
  <c r="BT198" i="1"/>
  <c r="CP198" i="1" s="1"/>
  <c r="P200" i="1"/>
  <c r="AQ201" i="1" s="1"/>
  <c r="BO198" i="1"/>
  <c r="CN198" i="1"/>
  <c r="CM198" i="1"/>
  <c r="CJ198" i="1"/>
  <c r="CI198" i="1"/>
  <c r="CF198" i="1"/>
  <c r="CE198" i="1"/>
  <c r="CB198" i="1"/>
  <c r="CA198" i="1"/>
  <c r="BX198" i="1"/>
  <c r="BW198" i="1"/>
  <c r="AC210" i="1"/>
  <c r="BD211" i="1" s="1"/>
  <c r="AG213" i="1"/>
  <c r="BH214" i="1" s="1"/>
  <c r="Y207" i="1"/>
  <c r="AZ208" i="1" s="1"/>
  <c r="U204" i="1"/>
  <c r="AV205" i="1" s="1"/>
  <c r="Q201" i="1" l="1"/>
  <c r="AR202" i="1" s="1"/>
  <c r="BU198" i="1"/>
  <c r="CQ198" i="1" s="1"/>
  <c r="N199" i="1" s="1"/>
  <c r="I199" i="1" s="1"/>
  <c r="BY198" i="1"/>
  <c r="CC198" i="1"/>
  <c r="CG198" i="1"/>
  <c r="CK198" i="1"/>
  <c r="CO198" i="1"/>
  <c r="BV198" i="1"/>
  <c r="BZ198" i="1"/>
  <c r="CD198" i="1"/>
  <c r="CH198" i="1"/>
  <c r="CL198" i="1"/>
  <c r="V205" i="1"/>
  <c r="AW206" i="1" s="1"/>
  <c r="R202" i="1"/>
  <c r="AS203" i="1" s="1"/>
  <c r="Z208" i="1"/>
  <c r="BA209" i="1" s="1"/>
  <c r="AD211" i="1"/>
  <c r="BE212" i="1" s="1"/>
  <c r="AH214" i="1"/>
  <c r="BI215" i="1" s="1"/>
  <c r="AO200" i="1" l="1"/>
  <c r="BJ200" i="1" s="1"/>
  <c r="BK200" i="1" s="1"/>
  <c r="BL200" i="1" s="1"/>
  <c r="K199" i="1"/>
  <c r="L199" i="1" s="1"/>
  <c r="AI215" i="1"/>
  <c r="W206" i="1"/>
  <c r="AX207" i="1" s="1"/>
  <c r="AE212" i="1"/>
  <c r="BF213" i="1" s="1"/>
  <c r="AA209" i="1"/>
  <c r="BB210" i="1" s="1"/>
  <c r="O200" i="1"/>
  <c r="AP201" i="1" s="1"/>
  <c r="AJ199" i="1"/>
  <c r="BM199" i="1" s="1"/>
  <c r="BN199" i="1" s="1"/>
  <c r="S203" i="1"/>
  <c r="AT204" i="1" s="1"/>
  <c r="BQ199" i="1" l="1"/>
  <c r="BO199" i="1"/>
  <c r="BT199" i="1"/>
  <c r="AF213" i="1"/>
  <c r="BG214" i="1" s="1"/>
  <c r="X207" i="1"/>
  <c r="AY208" i="1" s="1"/>
  <c r="P201" i="1"/>
  <c r="AQ202" i="1" s="1"/>
  <c r="AB210" i="1"/>
  <c r="BC211" i="1" s="1"/>
  <c r="T204" i="1"/>
  <c r="AU205" i="1" s="1"/>
  <c r="CP199" i="1" l="1"/>
  <c r="CO199" i="1"/>
  <c r="CN199" i="1"/>
  <c r="CM199" i="1"/>
  <c r="CL199" i="1"/>
  <c r="CK199" i="1"/>
  <c r="CJ199" i="1"/>
  <c r="CI199" i="1"/>
  <c r="CH199" i="1"/>
  <c r="CG199" i="1"/>
  <c r="CF199" i="1"/>
  <c r="CE199" i="1"/>
  <c r="CD199" i="1"/>
  <c r="CC199" i="1"/>
  <c r="CB199" i="1"/>
  <c r="CA199" i="1"/>
  <c r="BZ199" i="1"/>
  <c r="BY199" i="1"/>
  <c r="BX199" i="1"/>
  <c r="BW199" i="1"/>
  <c r="BV199" i="1"/>
  <c r="BU199" i="1"/>
  <c r="AC211" i="1"/>
  <c r="BD212" i="1" s="1"/>
  <c r="Q202" i="1"/>
  <c r="AR203" i="1" s="1"/>
  <c r="Y208" i="1"/>
  <c r="AZ209" i="1" s="1"/>
  <c r="U205" i="1"/>
  <c r="AV206" i="1" s="1"/>
  <c r="AG214" i="1"/>
  <c r="BH215" i="1" s="1"/>
  <c r="AD212" i="1" l="1"/>
  <c r="BE213" i="1" s="1"/>
  <c r="CQ199" i="1"/>
  <c r="N200" i="1" s="1"/>
  <c r="I200" i="1" s="1"/>
  <c r="R203" i="1"/>
  <c r="AS204" i="1" s="1"/>
  <c r="Z209" i="1"/>
  <c r="BA210" i="1" s="1"/>
  <c r="AH215" i="1"/>
  <c r="BI216" i="1" s="1"/>
  <c r="V206" i="1"/>
  <c r="AW207" i="1" s="1"/>
  <c r="AO201" i="1" l="1"/>
  <c r="BJ201" i="1" s="1"/>
  <c r="BK201" i="1" s="1"/>
  <c r="BL201" i="1" s="1"/>
  <c r="K200" i="1"/>
  <c r="L200" i="1" s="1"/>
  <c r="AI216" i="1"/>
  <c r="W207" i="1"/>
  <c r="AX208" i="1" s="1"/>
  <c r="AA210" i="1"/>
  <c r="BB211" i="1" s="1"/>
  <c r="O201" i="1"/>
  <c r="AP202" i="1" s="1"/>
  <c r="AJ200" i="1"/>
  <c r="BM200" i="1" s="1"/>
  <c r="BN200" i="1" s="1"/>
  <c r="S204" i="1"/>
  <c r="AT205" i="1" s="1"/>
  <c r="AE213" i="1"/>
  <c r="BF214" i="1" s="1"/>
  <c r="BQ200" i="1" l="1"/>
  <c r="BO200" i="1"/>
  <c r="BT200" i="1"/>
  <c r="AF214" i="1"/>
  <c r="BG215" i="1" s="1"/>
  <c r="T205" i="1"/>
  <c r="AU206" i="1" s="1"/>
  <c r="P202" i="1"/>
  <c r="AQ203" i="1" s="1"/>
  <c r="AB211" i="1"/>
  <c r="BC212" i="1" s="1"/>
  <c r="X208" i="1"/>
  <c r="AY209" i="1" s="1"/>
  <c r="AC212" i="1" l="1"/>
  <c r="BD213" i="1" s="1"/>
  <c r="AG215" i="1"/>
  <c r="BH216" i="1" s="1"/>
  <c r="Y209" i="1"/>
  <c r="AZ210" i="1" s="1"/>
  <c r="CP200" i="1"/>
  <c r="CO200" i="1"/>
  <c r="CN200" i="1"/>
  <c r="CM200" i="1"/>
  <c r="CL200" i="1"/>
  <c r="CK200" i="1"/>
  <c r="CJ200" i="1"/>
  <c r="CI200" i="1"/>
  <c r="CH200" i="1"/>
  <c r="CG200" i="1"/>
  <c r="CF200" i="1"/>
  <c r="CE200" i="1"/>
  <c r="CD200" i="1"/>
  <c r="CC200" i="1"/>
  <c r="CB200" i="1"/>
  <c r="CA200" i="1"/>
  <c r="BZ200" i="1"/>
  <c r="BY200" i="1"/>
  <c r="BX200" i="1"/>
  <c r="BW200" i="1"/>
  <c r="BV200" i="1"/>
  <c r="BU200" i="1"/>
  <c r="Q203" i="1"/>
  <c r="AR204" i="1" s="1"/>
  <c r="U206" i="1"/>
  <c r="AV207" i="1" s="1"/>
  <c r="AH216" i="1" l="1"/>
  <c r="BI217" i="1" s="1"/>
  <c r="CQ200" i="1"/>
  <c r="N201" i="1" s="1"/>
  <c r="I201" i="1" s="1"/>
  <c r="AD213" i="1"/>
  <c r="BE214" i="1" s="1"/>
  <c r="V207" i="1"/>
  <c r="AW208" i="1" s="1"/>
  <c r="Z210" i="1"/>
  <c r="BA211" i="1" s="1"/>
  <c r="R204" i="1"/>
  <c r="AS205" i="1" s="1"/>
  <c r="AO202" i="1" l="1"/>
  <c r="BJ202" i="1" s="1"/>
  <c r="BK202" i="1" s="1"/>
  <c r="BL202" i="1" s="1"/>
  <c r="K201" i="1"/>
  <c r="L201" i="1" s="1"/>
  <c r="AI217" i="1"/>
  <c r="W208" i="1"/>
  <c r="AX209" i="1" s="1"/>
  <c r="AA211" i="1"/>
  <c r="BB212" i="1" s="1"/>
  <c r="AJ201" i="1"/>
  <c r="BM201" i="1" s="1"/>
  <c r="BN201" i="1" s="1"/>
  <c r="O202" i="1"/>
  <c r="AP203" i="1" s="1"/>
  <c r="AE214" i="1"/>
  <c r="BF215" i="1" s="1"/>
  <c r="S205" i="1"/>
  <c r="AT206" i="1" s="1"/>
  <c r="BQ201" i="1" l="1"/>
  <c r="BO201" i="1"/>
  <c r="BT201" i="1"/>
  <c r="T206" i="1"/>
  <c r="AU207" i="1" s="1"/>
  <c r="AB212" i="1"/>
  <c r="BC213" i="1" s="1"/>
  <c r="AF215" i="1"/>
  <c r="BG216" i="1" s="1"/>
  <c r="P203" i="1"/>
  <c r="AQ204" i="1" s="1"/>
  <c r="X209" i="1"/>
  <c r="AY210" i="1" s="1"/>
  <c r="CP201" i="1" l="1"/>
  <c r="CO201" i="1"/>
  <c r="CN201" i="1"/>
  <c r="CM201" i="1"/>
  <c r="CL201" i="1"/>
  <c r="CK201" i="1"/>
  <c r="CJ201" i="1"/>
  <c r="CI201" i="1"/>
  <c r="CH201" i="1"/>
  <c r="CG201" i="1"/>
  <c r="CF201" i="1"/>
  <c r="CE201" i="1"/>
  <c r="CD201" i="1"/>
  <c r="CC201" i="1"/>
  <c r="CB201" i="1"/>
  <c r="CA201" i="1"/>
  <c r="BZ201" i="1"/>
  <c r="BY201" i="1"/>
  <c r="BX201" i="1"/>
  <c r="BW201" i="1"/>
  <c r="BV201" i="1"/>
  <c r="BU201" i="1"/>
  <c r="Y210" i="1"/>
  <c r="AZ211" i="1" s="1"/>
  <c r="U207" i="1"/>
  <c r="AV208" i="1" s="1"/>
  <c r="Q204" i="1"/>
  <c r="AR205" i="1" s="1"/>
  <c r="AG216" i="1"/>
  <c r="BH217" i="1" s="1"/>
  <c r="AC213" i="1"/>
  <c r="BD214" i="1" s="1"/>
  <c r="V208" i="1" l="1"/>
  <c r="AW209" i="1" s="1"/>
  <c r="AD214" i="1"/>
  <c r="BE215" i="1" s="1"/>
  <c r="CQ201" i="1"/>
  <c r="N202" i="1" s="1"/>
  <c r="I202" i="1" s="1"/>
  <c r="AH217" i="1"/>
  <c r="BI218" i="1" s="1"/>
  <c r="R205" i="1"/>
  <c r="AS206" i="1" s="1"/>
  <c r="Z211" i="1"/>
  <c r="BA212" i="1" s="1"/>
  <c r="AO203" i="1" l="1"/>
  <c r="BJ203" i="1" s="1"/>
  <c r="BK203" i="1" s="1"/>
  <c r="BL203" i="1" s="1"/>
  <c r="K202" i="1"/>
  <c r="L202" i="1" s="1"/>
  <c r="AI218" i="1"/>
  <c r="S206" i="1"/>
  <c r="AT207" i="1" s="1"/>
  <c r="AA212" i="1"/>
  <c r="BB213" i="1" s="1"/>
  <c r="O203" i="1"/>
  <c r="AP204" i="1" s="1"/>
  <c r="AJ202" i="1"/>
  <c r="BM202" i="1" s="1"/>
  <c r="BN202" i="1" s="1"/>
  <c r="AE215" i="1"/>
  <c r="BF216" i="1" s="1"/>
  <c r="W209" i="1"/>
  <c r="AX210" i="1" s="1"/>
  <c r="BQ202" i="1" l="1"/>
  <c r="BO202" i="1"/>
  <c r="BT202" i="1"/>
  <c r="AF216" i="1"/>
  <c r="BG217" i="1" s="1"/>
  <c r="AB213" i="1"/>
  <c r="BC214" i="1" s="1"/>
  <c r="X210" i="1"/>
  <c r="AY211" i="1" s="1"/>
  <c r="P204" i="1"/>
  <c r="AQ205" i="1" s="1"/>
  <c r="T207" i="1"/>
  <c r="AU208" i="1" s="1"/>
  <c r="CP202" i="1" l="1"/>
  <c r="CO202" i="1"/>
  <c r="CN202" i="1"/>
  <c r="CM202" i="1"/>
  <c r="CL202" i="1"/>
  <c r="CK202" i="1"/>
  <c r="CJ202" i="1"/>
  <c r="CI202" i="1"/>
  <c r="CH202" i="1"/>
  <c r="CG202" i="1"/>
  <c r="CF202" i="1"/>
  <c r="CE202" i="1"/>
  <c r="CD202" i="1"/>
  <c r="CC202" i="1"/>
  <c r="CB202" i="1"/>
  <c r="CA202" i="1"/>
  <c r="BZ202" i="1"/>
  <c r="BY202" i="1"/>
  <c r="BX202" i="1"/>
  <c r="BW202" i="1"/>
  <c r="BV202" i="1"/>
  <c r="BU202" i="1"/>
  <c r="Y211" i="1"/>
  <c r="AZ212" i="1" s="1"/>
  <c r="Q205" i="1"/>
  <c r="AR206" i="1" s="1"/>
  <c r="U208" i="1"/>
  <c r="AV209" i="1" s="1"/>
  <c r="AG217" i="1"/>
  <c r="BH218" i="1" s="1"/>
  <c r="AC214" i="1"/>
  <c r="BD215" i="1" s="1"/>
  <c r="AH218" i="1" l="1"/>
  <c r="BI219" i="1" s="1"/>
  <c r="R206" i="1"/>
  <c r="AS207" i="1" s="1"/>
  <c r="Z212" i="1"/>
  <c r="BA213" i="1" s="1"/>
  <c r="CQ202" i="1"/>
  <c r="N203" i="1" s="1"/>
  <c r="I203" i="1" s="1"/>
  <c r="AD215" i="1"/>
  <c r="BE216" i="1" s="1"/>
  <c r="V209" i="1"/>
  <c r="AW210" i="1" s="1"/>
  <c r="AO204" i="1" l="1"/>
  <c r="BJ204" i="1" s="1"/>
  <c r="BK204" i="1" s="1"/>
  <c r="BL204" i="1" s="1"/>
  <c r="K203" i="1"/>
  <c r="L203" i="1" s="1"/>
  <c r="AI219" i="1"/>
  <c r="W210" i="1"/>
  <c r="AX211" i="1" s="1"/>
  <c r="AA213" i="1"/>
  <c r="BB214" i="1" s="1"/>
  <c r="AE216" i="1"/>
  <c r="BF217" i="1" s="1"/>
  <c r="AJ203" i="1"/>
  <c r="BM203" i="1" s="1"/>
  <c r="BN203" i="1" s="1"/>
  <c r="O204" i="1"/>
  <c r="AP205" i="1" s="1"/>
  <c r="S207" i="1"/>
  <c r="AT208" i="1" s="1"/>
  <c r="BQ203" i="1" l="1"/>
  <c r="BO203" i="1"/>
  <c r="BT203" i="1"/>
  <c r="AB214" i="1"/>
  <c r="BC215" i="1" s="1"/>
  <c r="AF217" i="1"/>
  <c r="BG218" i="1" s="1"/>
  <c r="X211" i="1"/>
  <c r="AY212" i="1" s="1"/>
  <c r="P205" i="1"/>
  <c r="AQ206" i="1" s="1"/>
  <c r="T208" i="1"/>
  <c r="AU209" i="1" s="1"/>
  <c r="CP203" i="1" l="1"/>
  <c r="CO203" i="1"/>
  <c r="CN203" i="1"/>
  <c r="CM203" i="1"/>
  <c r="CL203" i="1"/>
  <c r="CK203" i="1"/>
  <c r="CJ203" i="1"/>
  <c r="CI203" i="1"/>
  <c r="CH203" i="1"/>
  <c r="CG203" i="1"/>
  <c r="CF203" i="1"/>
  <c r="CE203" i="1"/>
  <c r="CD203" i="1"/>
  <c r="CC203" i="1"/>
  <c r="CB203" i="1"/>
  <c r="CA203" i="1"/>
  <c r="BZ203" i="1"/>
  <c r="BY203" i="1"/>
  <c r="BX203" i="1"/>
  <c r="BW203" i="1"/>
  <c r="BV203" i="1"/>
  <c r="BU203" i="1"/>
  <c r="Q206" i="1"/>
  <c r="AR207" i="1" s="1"/>
  <c r="AC215" i="1"/>
  <c r="BD216" i="1" s="1"/>
  <c r="Y212" i="1"/>
  <c r="AZ213" i="1" s="1"/>
  <c r="U209" i="1"/>
  <c r="AV210" i="1" s="1"/>
  <c r="AG218" i="1"/>
  <c r="BH219" i="1" s="1"/>
  <c r="V210" i="1" l="1"/>
  <c r="AW211" i="1" s="1"/>
  <c r="R207" i="1"/>
  <c r="AS208" i="1" s="1"/>
  <c r="AH219" i="1"/>
  <c r="BI220" i="1" s="1"/>
  <c r="CQ203" i="1"/>
  <c r="N204" i="1" s="1"/>
  <c r="I204" i="1" s="1"/>
  <c r="AD216" i="1"/>
  <c r="BE217" i="1" s="1"/>
  <c r="Z213" i="1"/>
  <c r="BA214" i="1" s="1"/>
  <c r="AO205" i="1" l="1"/>
  <c r="BJ205" i="1" s="1"/>
  <c r="BK205" i="1" s="1"/>
  <c r="BL205" i="1" s="1"/>
  <c r="K204" i="1"/>
  <c r="L204" i="1" s="1"/>
  <c r="AI220" i="1"/>
  <c r="AE217" i="1"/>
  <c r="BF218" i="1" s="1"/>
  <c r="O205" i="1"/>
  <c r="AP206" i="1" s="1"/>
  <c r="AJ204" i="1"/>
  <c r="BM204" i="1" s="1"/>
  <c r="BN204" i="1" s="1"/>
  <c r="S208" i="1"/>
  <c r="AT209" i="1" s="1"/>
  <c r="AA214" i="1"/>
  <c r="BB215" i="1" s="1"/>
  <c r="W211" i="1"/>
  <c r="AX212" i="1" s="1"/>
  <c r="BQ204" i="1" l="1"/>
  <c r="BO204" i="1"/>
  <c r="BT204" i="1"/>
  <c r="X212" i="1"/>
  <c r="AY213" i="1" s="1"/>
  <c r="AF218" i="1"/>
  <c r="BG219" i="1" s="1"/>
  <c r="AB215" i="1"/>
  <c r="BC216" i="1" s="1"/>
  <c r="T209" i="1"/>
  <c r="AU210" i="1" s="1"/>
  <c r="P206" i="1"/>
  <c r="AQ207" i="1" s="1"/>
  <c r="CP204" i="1" l="1"/>
  <c r="CO204" i="1"/>
  <c r="CN204" i="1"/>
  <c r="CM204" i="1"/>
  <c r="CL204" i="1"/>
  <c r="CK204" i="1"/>
  <c r="CJ204" i="1"/>
  <c r="CI204" i="1"/>
  <c r="CH204" i="1"/>
  <c r="CG204" i="1"/>
  <c r="CF204" i="1"/>
  <c r="CE204" i="1"/>
  <c r="CD204" i="1"/>
  <c r="CC204" i="1"/>
  <c r="CB204" i="1"/>
  <c r="CA204" i="1"/>
  <c r="BZ204" i="1"/>
  <c r="BY204" i="1"/>
  <c r="BX204" i="1"/>
  <c r="BW204" i="1"/>
  <c r="BV204" i="1"/>
  <c r="BU204" i="1"/>
  <c r="U210" i="1"/>
  <c r="AV211" i="1" s="1"/>
  <c r="Y213" i="1"/>
  <c r="AZ214" i="1" s="1"/>
  <c r="Q207" i="1"/>
  <c r="AR208" i="1" s="1"/>
  <c r="AC216" i="1"/>
  <c r="BD217" i="1" s="1"/>
  <c r="AG219" i="1"/>
  <c r="BH220" i="1" s="1"/>
  <c r="V211" i="1" l="1"/>
  <c r="AW212" i="1" s="1"/>
  <c r="Z214" i="1"/>
  <c r="BA215" i="1" s="1"/>
  <c r="AD217" i="1"/>
  <c r="BE218" i="1" s="1"/>
  <c r="AH220" i="1"/>
  <c r="BI221" i="1" s="1"/>
  <c r="CQ204" i="1"/>
  <c r="N205" i="1" s="1"/>
  <c r="I205" i="1" s="1"/>
  <c r="R208" i="1"/>
  <c r="AS209" i="1" s="1"/>
  <c r="AO206" i="1" l="1"/>
  <c r="BJ206" i="1" s="1"/>
  <c r="BK206" i="1" s="1"/>
  <c r="BL206" i="1" s="1"/>
  <c r="K205" i="1"/>
  <c r="L205" i="1" s="1"/>
  <c r="AI221" i="1"/>
  <c r="S209" i="1"/>
  <c r="AT210" i="1" s="1"/>
  <c r="W212" i="1"/>
  <c r="AX213" i="1" s="1"/>
  <c r="AJ205" i="1"/>
  <c r="BM205" i="1" s="1"/>
  <c r="BN205" i="1" s="1"/>
  <c r="O206" i="1"/>
  <c r="AP207" i="1" s="1"/>
  <c r="AE218" i="1"/>
  <c r="BF219" i="1" s="1"/>
  <c r="AA215" i="1"/>
  <c r="BB216" i="1" s="1"/>
  <c r="BQ205" i="1" l="1"/>
  <c r="BO205" i="1"/>
  <c r="BT205" i="1"/>
  <c r="AF219" i="1"/>
  <c r="BG220" i="1" s="1"/>
  <c r="AB216" i="1"/>
  <c r="BC217" i="1" s="1"/>
  <c r="P207" i="1"/>
  <c r="AQ208" i="1" s="1"/>
  <c r="X213" i="1"/>
  <c r="AY214" i="1" s="1"/>
  <c r="T210" i="1"/>
  <c r="AU211" i="1" s="1"/>
  <c r="U211" i="1" l="1"/>
  <c r="AV212" i="1" s="1"/>
  <c r="Q208" i="1"/>
  <c r="AR209" i="1" s="1"/>
  <c r="AC217" i="1"/>
  <c r="BD218" i="1" s="1"/>
  <c r="AG220" i="1"/>
  <c r="BH221" i="1" s="1"/>
  <c r="CP205" i="1"/>
  <c r="CO205" i="1"/>
  <c r="CN205" i="1"/>
  <c r="CM205" i="1"/>
  <c r="CL205" i="1"/>
  <c r="CK205" i="1"/>
  <c r="CJ205" i="1"/>
  <c r="CI205" i="1"/>
  <c r="CH205" i="1"/>
  <c r="CG205" i="1"/>
  <c r="CF205" i="1"/>
  <c r="CE205" i="1"/>
  <c r="CD205" i="1"/>
  <c r="CC205" i="1"/>
  <c r="CB205" i="1"/>
  <c r="CA205" i="1"/>
  <c r="BZ205" i="1"/>
  <c r="BY205" i="1"/>
  <c r="BX205" i="1"/>
  <c r="BW205" i="1"/>
  <c r="BV205" i="1"/>
  <c r="BU205" i="1"/>
  <c r="Y214" i="1"/>
  <c r="AZ215" i="1" s="1"/>
  <c r="R209" i="1" l="1"/>
  <c r="AS210" i="1" s="1"/>
  <c r="AH221" i="1"/>
  <c r="BI222" i="1" s="1"/>
  <c r="AD218" i="1"/>
  <c r="BE219" i="1" s="1"/>
  <c r="CQ205" i="1"/>
  <c r="N206" i="1" s="1"/>
  <c r="I206" i="1" s="1"/>
  <c r="V212" i="1"/>
  <c r="AW213" i="1" s="1"/>
  <c r="Z215" i="1"/>
  <c r="BA216" i="1" s="1"/>
  <c r="AO207" i="1" l="1"/>
  <c r="BJ207" i="1" s="1"/>
  <c r="BK207" i="1" s="1"/>
  <c r="BL207" i="1" s="1"/>
  <c r="K206" i="1"/>
  <c r="L206" i="1" s="1"/>
  <c r="AI222" i="1"/>
  <c r="W213" i="1"/>
  <c r="AX214" i="1" s="1"/>
  <c r="O207" i="1"/>
  <c r="AP208" i="1" s="1"/>
  <c r="AJ206" i="1"/>
  <c r="BM206" i="1" s="1"/>
  <c r="BN206" i="1" s="1"/>
  <c r="AA216" i="1"/>
  <c r="BB217" i="1" s="1"/>
  <c r="AE219" i="1"/>
  <c r="BF220" i="1" s="1"/>
  <c r="S210" i="1"/>
  <c r="AT211" i="1" s="1"/>
  <c r="BQ206" i="1" l="1"/>
  <c r="BO206" i="1"/>
  <c r="BT206" i="1"/>
  <c r="T211" i="1"/>
  <c r="AU212" i="1" s="1"/>
  <c r="AF220" i="1"/>
  <c r="BG221" i="1" s="1"/>
  <c r="P208" i="1"/>
  <c r="AQ209" i="1" s="1"/>
  <c r="X214" i="1"/>
  <c r="AY215" i="1" s="1"/>
  <c r="AB217" i="1"/>
  <c r="BC218" i="1" s="1"/>
  <c r="CP206" i="1" l="1"/>
  <c r="CO206" i="1"/>
  <c r="CN206" i="1"/>
  <c r="CM206" i="1"/>
  <c r="CL206" i="1"/>
  <c r="CK206" i="1"/>
  <c r="CJ206" i="1"/>
  <c r="CI206" i="1"/>
  <c r="CH206" i="1"/>
  <c r="CG206" i="1"/>
  <c r="CF206" i="1"/>
  <c r="CE206" i="1"/>
  <c r="CD206" i="1"/>
  <c r="CC206" i="1"/>
  <c r="CB206" i="1"/>
  <c r="CA206" i="1"/>
  <c r="BZ206" i="1"/>
  <c r="BY206" i="1"/>
  <c r="BX206" i="1"/>
  <c r="BW206" i="1"/>
  <c r="BV206" i="1"/>
  <c r="BU206" i="1"/>
  <c r="U212" i="1"/>
  <c r="AV213" i="1" s="1"/>
  <c r="Y215" i="1"/>
  <c r="AZ216" i="1" s="1"/>
  <c r="AC218" i="1"/>
  <c r="BD219" i="1" s="1"/>
  <c r="Q209" i="1"/>
  <c r="AR210" i="1" s="1"/>
  <c r="AG221" i="1"/>
  <c r="BH222" i="1" s="1"/>
  <c r="R210" i="1" l="1"/>
  <c r="AS211" i="1" s="1"/>
  <c r="V213" i="1"/>
  <c r="AW214" i="1" s="1"/>
  <c r="Z216" i="1"/>
  <c r="BA217" i="1" s="1"/>
  <c r="AD219" i="1"/>
  <c r="BE220" i="1" s="1"/>
  <c r="AH222" i="1"/>
  <c r="BI223" i="1" s="1"/>
  <c r="CQ206" i="1"/>
  <c r="N207" i="1" s="1"/>
  <c r="I207" i="1" s="1"/>
  <c r="AO208" i="1" l="1"/>
  <c r="BJ208" i="1" s="1"/>
  <c r="BK208" i="1" s="1"/>
  <c r="BL208" i="1" s="1"/>
  <c r="K207" i="1"/>
  <c r="L207" i="1" s="1"/>
  <c r="AI223" i="1"/>
  <c r="AJ207" i="1"/>
  <c r="BM207" i="1" s="1"/>
  <c r="BN207" i="1" s="1"/>
  <c r="O208" i="1"/>
  <c r="AP209" i="1" s="1"/>
  <c r="AE220" i="1"/>
  <c r="BF221" i="1" s="1"/>
  <c r="AA217" i="1"/>
  <c r="BB218" i="1" s="1"/>
  <c r="W214" i="1"/>
  <c r="AX215" i="1" s="1"/>
  <c r="S211" i="1"/>
  <c r="AT212" i="1" s="1"/>
  <c r="BQ207" i="1" l="1"/>
  <c r="BO207" i="1"/>
  <c r="BT207" i="1"/>
  <c r="P209" i="1"/>
  <c r="AQ210" i="1" s="1"/>
  <c r="AF221" i="1"/>
  <c r="BG222" i="1" s="1"/>
  <c r="T212" i="1"/>
  <c r="AU213" i="1" s="1"/>
  <c r="X215" i="1"/>
  <c r="AY216" i="1" s="1"/>
  <c r="AB218" i="1"/>
  <c r="BC219" i="1" s="1"/>
  <c r="CP207" i="1" l="1"/>
  <c r="CO207" i="1"/>
  <c r="CN207" i="1"/>
  <c r="CM207" i="1"/>
  <c r="CL207" i="1"/>
  <c r="CK207" i="1"/>
  <c r="CJ207" i="1"/>
  <c r="CI207" i="1"/>
  <c r="CH207" i="1"/>
  <c r="CG207" i="1"/>
  <c r="CF207" i="1"/>
  <c r="CE207" i="1"/>
  <c r="CD207" i="1"/>
  <c r="CC207" i="1"/>
  <c r="CB207" i="1"/>
  <c r="CA207" i="1"/>
  <c r="BZ207" i="1"/>
  <c r="BY207" i="1"/>
  <c r="BX207" i="1"/>
  <c r="BW207" i="1"/>
  <c r="BV207" i="1"/>
  <c r="BU207" i="1"/>
  <c r="AC219" i="1"/>
  <c r="BD220" i="1" s="1"/>
  <c r="U213" i="1"/>
  <c r="AV214" i="1" s="1"/>
  <c r="Q210" i="1"/>
  <c r="AR211" i="1" s="1"/>
  <c r="Y216" i="1"/>
  <c r="AZ217" i="1" s="1"/>
  <c r="AG222" i="1"/>
  <c r="BH223" i="1" s="1"/>
  <c r="AD220" i="1" l="1"/>
  <c r="BE221" i="1" s="1"/>
  <c r="CQ207" i="1"/>
  <c r="N208" i="1" s="1"/>
  <c r="I208" i="1" s="1"/>
  <c r="AH223" i="1"/>
  <c r="BI224" i="1" s="1"/>
  <c r="R211" i="1"/>
  <c r="AS212" i="1" s="1"/>
  <c r="V214" i="1"/>
  <c r="AW215" i="1" s="1"/>
  <c r="Z217" i="1"/>
  <c r="BA218" i="1" s="1"/>
  <c r="AO209" i="1" l="1"/>
  <c r="BJ209" i="1" s="1"/>
  <c r="BK209" i="1" s="1"/>
  <c r="BL209" i="1" s="1"/>
  <c r="K208" i="1"/>
  <c r="L208" i="1" s="1"/>
  <c r="AI224" i="1"/>
  <c r="AA218" i="1"/>
  <c r="BB219" i="1" s="1"/>
  <c r="O209" i="1"/>
  <c r="AP210" i="1" s="1"/>
  <c r="AJ208" i="1"/>
  <c r="BM208" i="1" s="1"/>
  <c r="BN208" i="1" s="1"/>
  <c r="W215" i="1"/>
  <c r="AX216" i="1" s="1"/>
  <c r="AE221" i="1"/>
  <c r="BF222" i="1" s="1"/>
  <c r="S212" i="1"/>
  <c r="AT213" i="1" s="1"/>
  <c r="BQ208" i="1" l="1"/>
  <c r="BO208" i="1"/>
  <c r="BT208" i="1"/>
  <c r="T213" i="1"/>
  <c r="AU214" i="1" s="1"/>
  <c r="AB219" i="1"/>
  <c r="BC220" i="1" s="1"/>
  <c r="AF222" i="1"/>
  <c r="BG223" i="1" s="1"/>
  <c r="X216" i="1"/>
  <c r="AY217" i="1" s="1"/>
  <c r="P210" i="1"/>
  <c r="AQ211" i="1" s="1"/>
  <c r="Q211" i="1" l="1"/>
  <c r="AR212" i="1" s="1"/>
  <c r="Y217" i="1"/>
  <c r="AZ218" i="1" s="1"/>
  <c r="CP208" i="1"/>
  <c r="CO208" i="1"/>
  <c r="CN208" i="1"/>
  <c r="CM208" i="1"/>
  <c r="CL208" i="1"/>
  <c r="CK208" i="1"/>
  <c r="CJ208" i="1"/>
  <c r="CI208" i="1"/>
  <c r="CH208" i="1"/>
  <c r="CG208" i="1"/>
  <c r="CF208" i="1"/>
  <c r="CE208" i="1"/>
  <c r="CD208" i="1"/>
  <c r="CC208" i="1"/>
  <c r="CB208" i="1"/>
  <c r="CA208" i="1"/>
  <c r="BZ208" i="1"/>
  <c r="BY208" i="1"/>
  <c r="BX208" i="1"/>
  <c r="BW208" i="1"/>
  <c r="BV208" i="1"/>
  <c r="BU208" i="1"/>
  <c r="AG223" i="1"/>
  <c r="BH224" i="1" s="1"/>
  <c r="AC220" i="1"/>
  <c r="BD221" i="1" s="1"/>
  <c r="U214" i="1"/>
  <c r="AV215" i="1" s="1"/>
  <c r="CQ208" i="1" l="1"/>
  <c r="N209" i="1" s="1"/>
  <c r="I209" i="1" s="1"/>
  <c r="Z218" i="1"/>
  <c r="BA219" i="1" s="1"/>
  <c r="AH224" i="1"/>
  <c r="BI225" i="1" s="1"/>
  <c r="V215" i="1"/>
  <c r="AW216" i="1" s="1"/>
  <c r="AD221" i="1"/>
  <c r="BE222" i="1" s="1"/>
  <c r="R212" i="1"/>
  <c r="AS213" i="1" s="1"/>
  <c r="AO210" i="1" l="1"/>
  <c r="BJ210" i="1" s="1"/>
  <c r="BK210" i="1" s="1"/>
  <c r="BL210" i="1" s="1"/>
  <c r="K209" i="1"/>
  <c r="L209" i="1" s="1"/>
  <c r="O210" i="1"/>
  <c r="AP211" i="1" s="1"/>
  <c r="AJ209" i="1"/>
  <c r="BM209" i="1" s="1"/>
  <c r="BN209" i="1" s="1"/>
  <c r="AI225" i="1"/>
  <c r="AE222" i="1"/>
  <c r="BF223" i="1" s="1"/>
  <c r="S213" i="1"/>
  <c r="AT214" i="1" s="1"/>
  <c r="AA219" i="1"/>
  <c r="BB220" i="1" s="1"/>
  <c r="W216" i="1"/>
  <c r="AX217" i="1" s="1"/>
  <c r="BQ209" i="1" l="1"/>
  <c r="BO209" i="1"/>
  <c r="BT209" i="1"/>
  <c r="P211" i="1"/>
  <c r="AQ212" i="1" s="1"/>
  <c r="T214" i="1"/>
  <c r="AU215" i="1" s="1"/>
  <c r="AB220" i="1"/>
  <c r="BC221" i="1" s="1"/>
  <c r="AF223" i="1"/>
  <c r="BG224" i="1" s="1"/>
  <c r="X217" i="1"/>
  <c r="AY218" i="1" s="1"/>
  <c r="CP209" i="1" l="1"/>
  <c r="BY209" i="1"/>
  <c r="CA209" i="1"/>
  <c r="CE209" i="1"/>
  <c r="BU209" i="1"/>
  <c r="CG209" i="1"/>
  <c r="BZ209" i="1"/>
  <c r="CI209" i="1"/>
  <c r="BV209" i="1"/>
  <c r="CD209" i="1"/>
  <c r="CK209" i="1"/>
  <c r="CL209" i="1"/>
  <c r="BW209" i="1"/>
  <c r="CC209" i="1"/>
  <c r="CH209" i="1"/>
  <c r="CM209" i="1"/>
  <c r="BX209" i="1"/>
  <c r="CB209" i="1"/>
  <c r="CF209" i="1"/>
  <c r="CJ209" i="1"/>
  <c r="CN209" i="1"/>
  <c r="CO209" i="1"/>
  <c r="Q212" i="1"/>
  <c r="AR213" i="1" s="1"/>
  <c r="U215" i="1"/>
  <c r="AV216" i="1" s="1"/>
  <c r="AC221" i="1"/>
  <c r="BD222" i="1" s="1"/>
  <c r="Y218" i="1"/>
  <c r="AZ219" i="1" s="1"/>
  <c r="AG224" i="1"/>
  <c r="BH225" i="1" s="1"/>
  <c r="CQ209" i="1" l="1"/>
  <c r="N210" i="1" s="1"/>
  <c r="I210" i="1" s="1"/>
  <c r="R213" i="1"/>
  <c r="AS214" i="1" s="1"/>
  <c r="AH225" i="1"/>
  <c r="BI226" i="1" s="1"/>
  <c r="Z219" i="1"/>
  <c r="BA220" i="1" s="1"/>
  <c r="AD222" i="1"/>
  <c r="BE223" i="1" s="1"/>
  <c r="V216" i="1"/>
  <c r="AW217" i="1" s="1"/>
  <c r="AO211" i="1" l="1"/>
  <c r="BJ211" i="1" s="1"/>
  <c r="BK211" i="1" s="1"/>
  <c r="BL211" i="1" s="1"/>
  <c r="K210" i="1"/>
  <c r="L210" i="1" s="1"/>
  <c r="S214" i="1"/>
  <c r="AT215" i="1" s="1"/>
  <c r="O211" i="1"/>
  <c r="AP212" i="1" s="1"/>
  <c r="AJ210" i="1"/>
  <c r="BM210" i="1" s="1"/>
  <c r="BN210" i="1" s="1"/>
  <c r="AI226" i="1"/>
  <c r="W217" i="1"/>
  <c r="AX218" i="1" s="1"/>
  <c r="AE223" i="1"/>
  <c r="BF224" i="1" s="1"/>
  <c r="AA220" i="1"/>
  <c r="BB221" i="1" s="1"/>
  <c r="BQ210" i="1" l="1"/>
  <c r="BO210" i="1"/>
  <c r="P212" i="1"/>
  <c r="AQ213" i="1" s="1"/>
  <c r="BT210" i="1"/>
  <c r="T215" i="1"/>
  <c r="AU216" i="1" s="1"/>
  <c r="AB221" i="1"/>
  <c r="BC222" i="1" s="1"/>
  <c r="X218" i="1"/>
  <c r="AY219" i="1" s="1"/>
  <c r="AF224" i="1"/>
  <c r="BG225" i="1" s="1"/>
  <c r="Q213" i="1" l="1"/>
  <c r="AR214" i="1" s="1"/>
  <c r="CP210" i="1"/>
  <c r="BY210" i="1"/>
  <c r="CK210" i="1"/>
  <c r="BU210" i="1"/>
  <c r="CM210" i="1"/>
  <c r="BZ210" i="1"/>
  <c r="CC210" i="1"/>
  <c r="BV210" i="1"/>
  <c r="CE210" i="1"/>
  <c r="BW210" i="1"/>
  <c r="CA210" i="1"/>
  <c r="CF210" i="1"/>
  <c r="BX210" i="1"/>
  <c r="CB210" i="1"/>
  <c r="CG210" i="1"/>
  <c r="U216" i="1"/>
  <c r="AV217" i="1" s="1"/>
  <c r="CI210" i="1"/>
  <c r="CN210" i="1"/>
  <c r="CJ210" i="1"/>
  <c r="CO210" i="1"/>
  <c r="CD210" i="1"/>
  <c r="CH210" i="1"/>
  <c r="CL210" i="1"/>
  <c r="AC222" i="1"/>
  <c r="BD223" i="1" s="1"/>
  <c r="Y219" i="1"/>
  <c r="AZ220" i="1" s="1"/>
  <c r="AG225" i="1"/>
  <c r="BH226" i="1" s="1"/>
  <c r="R214" i="1" l="1"/>
  <c r="AS215" i="1" s="1"/>
  <c r="V217" i="1"/>
  <c r="AW218" i="1" s="1"/>
  <c r="CQ210" i="1"/>
  <c r="N211" i="1" s="1"/>
  <c r="I211" i="1" s="1"/>
  <c r="AH226" i="1"/>
  <c r="BI227" i="1" s="1"/>
  <c r="Z220" i="1"/>
  <c r="BA221" i="1" s="1"/>
  <c r="AD223" i="1"/>
  <c r="BE224" i="1" s="1"/>
  <c r="S215" i="1" l="1"/>
  <c r="AT216" i="1" s="1"/>
  <c r="AO212" i="1"/>
  <c r="BJ212" i="1" s="1"/>
  <c r="BK212" i="1" s="1"/>
  <c r="BL212" i="1" s="1"/>
  <c r="K211" i="1"/>
  <c r="L211" i="1" s="1"/>
  <c r="W218" i="1"/>
  <c r="AX219" i="1" s="1"/>
  <c r="O212" i="1"/>
  <c r="AP213" i="1" s="1"/>
  <c r="AJ211" i="1"/>
  <c r="BM211" i="1" s="1"/>
  <c r="BN211" i="1" s="1"/>
  <c r="AI227" i="1"/>
  <c r="AA221" i="1"/>
  <c r="BB222" i="1" s="1"/>
  <c r="AE224" i="1"/>
  <c r="BF225" i="1" s="1"/>
  <c r="BQ211" i="1" l="1"/>
  <c r="T216" i="1"/>
  <c r="AU217" i="1" s="1"/>
  <c r="BO211" i="1"/>
  <c r="X219" i="1"/>
  <c r="AY220" i="1" s="1"/>
  <c r="BT211" i="1"/>
  <c r="P213" i="1"/>
  <c r="AQ214" i="1" s="1"/>
  <c r="AF225" i="1"/>
  <c r="BG226" i="1" s="1"/>
  <c r="AB222" i="1"/>
  <c r="BC223" i="1" s="1"/>
  <c r="U217" i="1" l="1"/>
  <c r="AV218" i="1" s="1"/>
  <c r="Y220" i="1"/>
  <c r="AZ221" i="1" s="1"/>
  <c r="CO211" i="1"/>
  <c r="CP211" i="1"/>
  <c r="BV211" i="1"/>
  <c r="CA211" i="1"/>
  <c r="CE211" i="1"/>
  <c r="CH211" i="1"/>
  <c r="BW211" i="1"/>
  <c r="CJ211" i="1"/>
  <c r="CB211" i="1"/>
  <c r="CL211" i="1"/>
  <c r="BZ211" i="1"/>
  <c r="CF211" i="1"/>
  <c r="CM211" i="1"/>
  <c r="BX211" i="1"/>
  <c r="CD211" i="1"/>
  <c r="CI211" i="1"/>
  <c r="CN211" i="1"/>
  <c r="Q214" i="1"/>
  <c r="AR215" i="1" s="1"/>
  <c r="BU211" i="1"/>
  <c r="BY211" i="1"/>
  <c r="CC211" i="1"/>
  <c r="CG211" i="1"/>
  <c r="CK211" i="1"/>
  <c r="AG226" i="1"/>
  <c r="BH227" i="1" s="1"/>
  <c r="AC223" i="1"/>
  <c r="BD224" i="1" s="1"/>
  <c r="V218" i="1" l="1"/>
  <c r="AW219" i="1" s="1"/>
  <c r="Z221" i="1"/>
  <c r="BA222" i="1" s="1"/>
  <c r="R215" i="1"/>
  <c r="AS216" i="1" s="1"/>
  <c r="CQ211" i="1"/>
  <c r="N212" i="1" s="1"/>
  <c r="I212" i="1" s="1"/>
  <c r="AH227" i="1"/>
  <c r="BI228" i="1" s="1"/>
  <c r="W219" i="1"/>
  <c r="AX220" i="1" s="1"/>
  <c r="AD224" i="1"/>
  <c r="BE225" i="1" s="1"/>
  <c r="AO213" i="1" l="1"/>
  <c r="BJ213" i="1" s="1"/>
  <c r="BK213" i="1" s="1"/>
  <c r="BL213" i="1" s="1"/>
  <c r="K212" i="1"/>
  <c r="L212" i="1" s="1"/>
  <c r="AA222" i="1"/>
  <c r="BB223" i="1" s="1"/>
  <c r="S216" i="1"/>
  <c r="AT217" i="1" s="1"/>
  <c r="O213" i="1"/>
  <c r="AP214" i="1" s="1"/>
  <c r="AJ212" i="1"/>
  <c r="BM212" i="1" s="1"/>
  <c r="BN212" i="1" s="1"/>
  <c r="AI228" i="1"/>
  <c r="X220" i="1"/>
  <c r="AY221" i="1" s="1"/>
  <c r="AE225" i="1"/>
  <c r="BF226" i="1" s="1"/>
  <c r="BQ212" i="1" l="1"/>
  <c r="BO212" i="1"/>
  <c r="AB223" i="1"/>
  <c r="BC224" i="1" s="1"/>
  <c r="T217" i="1"/>
  <c r="AU218" i="1" s="1"/>
  <c r="BT212" i="1"/>
  <c r="BZ212" i="1" s="1"/>
  <c r="P214" i="1"/>
  <c r="AQ215" i="1" s="1"/>
  <c r="AF226" i="1"/>
  <c r="BG227" i="1" s="1"/>
  <c r="Y221" i="1"/>
  <c r="AZ222" i="1" s="1"/>
  <c r="AC224" i="1" l="1"/>
  <c r="BD225" i="1" s="1"/>
  <c r="U218" i="1"/>
  <c r="AV219" i="1" s="1"/>
  <c r="CP212" i="1"/>
  <c r="CD212" i="1"/>
  <c r="Q215" i="1"/>
  <c r="AR216" i="1" s="1"/>
  <c r="BV212" i="1"/>
  <c r="CL212" i="1"/>
  <c r="CB212" i="1"/>
  <c r="CN212" i="1"/>
  <c r="CH212" i="1"/>
  <c r="BW212" i="1"/>
  <c r="CA212" i="1"/>
  <c r="CE212" i="1"/>
  <c r="CI212" i="1"/>
  <c r="CM212" i="1"/>
  <c r="BX212" i="1"/>
  <c r="CF212" i="1"/>
  <c r="CJ212" i="1"/>
  <c r="BU212" i="1"/>
  <c r="BY212" i="1"/>
  <c r="CC212" i="1"/>
  <c r="CG212" i="1"/>
  <c r="CK212" i="1"/>
  <c r="CO212" i="1"/>
  <c r="AG227" i="1"/>
  <c r="BH228" i="1" s="1"/>
  <c r="V219" i="1"/>
  <c r="AW220" i="1" s="1"/>
  <c r="Z222" i="1"/>
  <c r="BA223" i="1" s="1"/>
  <c r="AD225" i="1" l="1"/>
  <c r="BE226" i="1" s="1"/>
  <c r="R216" i="1"/>
  <c r="AS217" i="1" s="1"/>
  <c r="CQ212" i="1"/>
  <c r="N213" i="1" s="1"/>
  <c r="I213" i="1" s="1"/>
  <c r="AA223" i="1"/>
  <c r="BB224" i="1" s="1"/>
  <c r="AH228" i="1"/>
  <c r="BI229" i="1" s="1"/>
  <c r="W220" i="1"/>
  <c r="AX221" i="1" s="1"/>
  <c r="AO214" i="1" l="1"/>
  <c r="BJ214" i="1" s="1"/>
  <c r="BK214" i="1" s="1"/>
  <c r="BL214" i="1" s="1"/>
  <c r="K213" i="1"/>
  <c r="L213" i="1" s="1"/>
  <c r="AE226" i="1"/>
  <c r="BF227" i="1" s="1"/>
  <c r="S217" i="1"/>
  <c r="AT218" i="1" s="1"/>
  <c r="AJ213" i="1"/>
  <c r="BM213" i="1" s="1"/>
  <c r="BN213" i="1" s="1"/>
  <c r="O214" i="1"/>
  <c r="AP215" i="1" s="1"/>
  <c r="AI229" i="1"/>
  <c r="X221" i="1"/>
  <c r="AY222" i="1" s="1"/>
  <c r="AB224" i="1"/>
  <c r="BC225" i="1" s="1"/>
  <c r="BQ213" i="1" l="1"/>
  <c r="AF227" i="1"/>
  <c r="BG228" i="1" s="1"/>
  <c r="BO213" i="1"/>
  <c r="T218" i="1"/>
  <c r="AU219" i="1" s="1"/>
  <c r="BT213" i="1"/>
  <c r="CO213" i="1" s="1"/>
  <c r="P215" i="1"/>
  <c r="AQ216" i="1" s="1"/>
  <c r="Y222" i="1"/>
  <c r="AZ223" i="1" s="1"/>
  <c r="AC225" i="1"/>
  <c r="BD226" i="1" s="1"/>
  <c r="AG228" i="1" l="1"/>
  <c r="BH229" i="1" s="1"/>
  <c r="CL213" i="1"/>
  <c r="BV213" i="1"/>
  <c r="CM213" i="1"/>
  <c r="CP213" i="1"/>
  <c r="BZ213" i="1"/>
  <c r="CA213" i="1"/>
  <c r="CD213" i="1"/>
  <c r="BW213" i="1"/>
  <c r="CE213" i="1"/>
  <c r="CH213" i="1"/>
  <c r="Q216" i="1"/>
  <c r="AR217" i="1" s="1"/>
  <c r="CI213" i="1"/>
  <c r="U219" i="1"/>
  <c r="AV220" i="1" s="1"/>
  <c r="CN213" i="1"/>
  <c r="BX213" i="1"/>
  <c r="CB213" i="1"/>
  <c r="CF213" i="1"/>
  <c r="CJ213" i="1"/>
  <c r="BU213" i="1"/>
  <c r="BY213" i="1"/>
  <c r="CC213" i="1"/>
  <c r="CG213" i="1"/>
  <c r="CK213" i="1"/>
  <c r="AD226" i="1"/>
  <c r="BE227" i="1" s="1"/>
  <c r="Z223" i="1"/>
  <c r="BA224" i="1" s="1"/>
  <c r="AH229" i="1" l="1"/>
  <c r="BI230" i="1" s="1"/>
  <c r="R217" i="1"/>
  <c r="AS218" i="1" s="1"/>
  <c r="V220" i="1"/>
  <c r="AW221" i="1" s="1"/>
  <c r="CQ213" i="1"/>
  <c r="N214" i="1" s="1"/>
  <c r="I214" i="1" s="1"/>
  <c r="AA224" i="1"/>
  <c r="BB225" i="1" s="1"/>
  <c r="AE227" i="1"/>
  <c r="BF228" i="1" s="1"/>
  <c r="AI230" i="1" l="1"/>
  <c r="AO215" i="1"/>
  <c r="BJ215" i="1" s="1"/>
  <c r="BK215" i="1" s="1"/>
  <c r="BL215" i="1" s="1"/>
  <c r="K214" i="1"/>
  <c r="L214" i="1" s="1"/>
  <c r="S218" i="1"/>
  <c r="AT219" i="1" s="1"/>
  <c r="AJ214" i="1"/>
  <c r="BM214" i="1" s="1"/>
  <c r="BN214" i="1" s="1"/>
  <c r="W221" i="1"/>
  <c r="AX222" i="1" s="1"/>
  <c r="O215" i="1"/>
  <c r="AP216" i="1" s="1"/>
  <c r="AF228" i="1"/>
  <c r="BG229" i="1" s="1"/>
  <c r="AB225" i="1"/>
  <c r="BC226" i="1" s="1"/>
  <c r="BQ214" i="1" l="1"/>
  <c r="T219" i="1"/>
  <c r="AU220" i="1" s="1"/>
  <c r="BO214" i="1"/>
  <c r="BT214" i="1"/>
  <c r="CO214" i="1" s="1"/>
  <c r="X222" i="1"/>
  <c r="AY223" i="1" s="1"/>
  <c r="P216" i="1"/>
  <c r="AQ217" i="1" s="1"/>
  <c r="AC226" i="1"/>
  <c r="BD227" i="1" s="1"/>
  <c r="AG229" i="1"/>
  <c r="BH230" i="1" s="1"/>
  <c r="CP214" i="1" l="1"/>
  <c r="U220" i="1"/>
  <c r="AV221" i="1" s="1"/>
  <c r="BV214" i="1"/>
  <c r="CA214" i="1"/>
  <c r="CD214" i="1"/>
  <c r="BW214" i="1"/>
  <c r="CH214" i="1"/>
  <c r="BZ214" i="1"/>
  <c r="CL214" i="1"/>
  <c r="CE214" i="1"/>
  <c r="CM214" i="1"/>
  <c r="BX214" i="1"/>
  <c r="CI214" i="1"/>
  <c r="CB214" i="1"/>
  <c r="CF214" i="1"/>
  <c r="CJ214" i="1"/>
  <c r="CN214" i="1"/>
  <c r="BU214" i="1"/>
  <c r="BY214" i="1"/>
  <c r="CC214" i="1"/>
  <c r="CG214" i="1"/>
  <c r="CK214" i="1"/>
  <c r="Y223" i="1"/>
  <c r="AZ224" i="1" s="1"/>
  <c r="Q217" i="1"/>
  <c r="AR218" i="1" s="1"/>
  <c r="AH230" i="1"/>
  <c r="BI231" i="1" s="1"/>
  <c r="AD227" i="1"/>
  <c r="BE228" i="1" s="1"/>
  <c r="V221" i="1" l="1"/>
  <c r="AW222" i="1" s="1"/>
  <c r="Z224" i="1"/>
  <c r="BA225" i="1" s="1"/>
  <c r="CQ214" i="1"/>
  <c r="N215" i="1" s="1"/>
  <c r="I215" i="1" s="1"/>
  <c r="R218" i="1"/>
  <c r="AS219" i="1" s="1"/>
  <c r="AI231" i="1"/>
  <c r="AE228" i="1"/>
  <c r="BF229" i="1" s="1"/>
  <c r="W222" i="1" l="1"/>
  <c r="AX223" i="1" s="1"/>
  <c r="AO216" i="1"/>
  <c r="BJ216" i="1" s="1"/>
  <c r="BK216" i="1" s="1"/>
  <c r="BL216" i="1" s="1"/>
  <c r="K215" i="1"/>
  <c r="L215" i="1" s="1"/>
  <c r="AJ215" i="1"/>
  <c r="BM215" i="1" s="1"/>
  <c r="BN215" i="1" s="1"/>
  <c r="AA225" i="1"/>
  <c r="BB226" i="1" s="1"/>
  <c r="S219" i="1"/>
  <c r="AT220" i="1" s="1"/>
  <c r="O216" i="1"/>
  <c r="AP217" i="1" s="1"/>
  <c r="AF229" i="1"/>
  <c r="BG230" i="1" s="1"/>
  <c r="X223" i="1" l="1"/>
  <c r="AY224" i="1" s="1"/>
  <c r="BQ215" i="1"/>
  <c r="BT215" i="1"/>
  <c r="CO215" i="1" s="1"/>
  <c r="BO215" i="1"/>
  <c r="AB226" i="1"/>
  <c r="BC227" i="1" s="1"/>
  <c r="T220" i="1"/>
  <c r="AU221" i="1" s="1"/>
  <c r="P217" i="1"/>
  <c r="AQ218" i="1" s="1"/>
  <c r="AG230" i="1"/>
  <c r="BH231" i="1" s="1"/>
  <c r="Y224" i="1" l="1"/>
  <c r="AZ225" i="1" s="1"/>
  <c r="CH215" i="1"/>
  <c r="BZ215" i="1"/>
  <c r="CP215" i="1"/>
  <c r="CD215" i="1"/>
  <c r="BV215" i="1"/>
  <c r="CL215" i="1"/>
  <c r="CE215" i="1"/>
  <c r="BX215" i="1"/>
  <c r="BW215" i="1"/>
  <c r="CA215" i="1"/>
  <c r="CI215" i="1"/>
  <c r="CM215" i="1"/>
  <c r="CB215" i="1"/>
  <c r="CF215" i="1"/>
  <c r="CJ215" i="1"/>
  <c r="CN215" i="1"/>
  <c r="BU215" i="1"/>
  <c r="BY215" i="1"/>
  <c r="CC215" i="1"/>
  <c r="CG215" i="1"/>
  <c r="CK215" i="1"/>
  <c r="AC227" i="1"/>
  <c r="BD228" i="1" s="1"/>
  <c r="U221" i="1"/>
  <c r="AV222" i="1" s="1"/>
  <c r="Q218" i="1"/>
  <c r="AR219" i="1" s="1"/>
  <c r="AH231" i="1"/>
  <c r="BI232" i="1" s="1"/>
  <c r="Z225" i="1" l="1"/>
  <c r="BA226" i="1" s="1"/>
  <c r="CQ215" i="1"/>
  <c r="N216" i="1" s="1"/>
  <c r="I216" i="1" s="1"/>
  <c r="AD228" i="1"/>
  <c r="BE229" i="1" s="1"/>
  <c r="V222" i="1"/>
  <c r="AW223" i="1" s="1"/>
  <c r="R219" i="1"/>
  <c r="AS220" i="1" s="1"/>
  <c r="AI232" i="1"/>
  <c r="AA226" i="1" l="1"/>
  <c r="BB227" i="1" s="1"/>
  <c r="AJ216" i="1"/>
  <c r="BM216" i="1" s="1"/>
  <c r="O217" i="1"/>
  <c r="AP218" i="1" s="1"/>
  <c r="AO217" i="1"/>
  <c r="BJ217" i="1" s="1"/>
  <c r="BK217" i="1" s="1"/>
  <c r="BL217" i="1" s="1"/>
  <c r="K216" i="1"/>
  <c r="L216" i="1" s="1"/>
  <c r="AE229" i="1"/>
  <c r="BF230" i="1" s="1"/>
  <c r="W223" i="1"/>
  <c r="AX224" i="1" s="1"/>
  <c r="S220" i="1"/>
  <c r="AT221" i="1" s="1"/>
  <c r="AB227" i="1" l="1"/>
  <c r="BC228" i="1" s="1"/>
  <c r="BQ216" i="1"/>
  <c r="BO216" i="1"/>
  <c r="BN216" i="1"/>
  <c r="P218" i="1"/>
  <c r="AQ219" i="1" s="1"/>
  <c r="BT216" i="1"/>
  <c r="CM216" i="1" s="1"/>
  <c r="AF230" i="1"/>
  <c r="BG231" i="1" s="1"/>
  <c r="T221" i="1"/>
  <c r="AU222" i="1" s="1"/>
  <c r="X224" i="1"/>
  <c r="AY225" i="1" s="1"/>
  <c r="AC228" i="1" l="1"/>
  <c r="BD229" i="1" s="1"/>
  <c r="Q219" i="1"/>
  <c r="AR220" i="1" s="1"/>
  <c r="CL216" i="1"/>
  <c r="CP216" i="1"/>
  <c r="CK216" i="1"/>
  <c r="BV216" i="1"/>
  <c r="BX216" i="1"/>
  <c r="BZ216" i="1"/>
  <c r="BU216" i="1"/>
  <c r="CB216" i="1"/>
  <c r="CC216" i="1"/>
  <c r="BY216" i="1"/>
  <c r="CD216" i="1"/>
  <c r="BW216" i="1"/>
  <c r="CA216" i="1"/>
  <c r="CE216" i="1"/>
  <c r="CF216" i="1"/>
  <c r="CG216" i="1"/>
  <c r="CH216" i="1"/>
  <c r="CJ216" i="1"/>
  <c r="CN216" i="1"/>
  <c r="CO216" i="1"/>
  <c r="U222" i="1"/>
  <c r="AV223" i="1" s="1"/>
  <c r="CI216" i="1"/>
  <c r="AG231" i="1"/>
  <c r="BH232" i="1" s="1"/>
  <c r="Y225" i="1"/>
  <c r="AZ226" i="1" s="1"/>
  <c r="AD229" i="1" l="1"/>
  <c r="BE230" i="1" s="1"/>
  <c r="R220" i="1"/>
  <c r="AS221" i="1" s="1"/>
  <c r="CQ216" i="1"/>
  <c r="N217" i="1" s="1"/>
  <c r="I217" i="1" s="1"/>
  <c r="V223" i="1"/>
  <c r="AW224" i="1" s="1"/>
  <c r="AH232" i="1"/>
  <c r="BI233" i="1" s="1"/>
  <c r="Z226" i="1"/>
  <c r="BA227" i="1" s="1"/>
  <c r="AE230" i="1"/>
  <c r="BF231" i="1" s="1"/>
  <c r="S221" i="1" l="1"/>
  <c r="AT222" i="1" s="1"/>
  <c r="AJ217" i="1"/>
  <c r="BM217" i="1" s="1"/>
  <c r="AO218" i="1"/>
  <c r="BJ218" i="1" s="1"/>
  <c r="BK218" i="1" s="1"/>
  <c r="BL218" i="1" s="1"/>
  <c r="O218" i="1"/>
  <c r="AP219" i="1" s="1"/>
  <c r="K217" i="1"/>
  <c r="L217" i="1" s="1"/>
  <c r="AI233" i="1"/>
  <c r="W224" i="1"/>
  <c r="AX225" i="1" s="1"/>
  <c r="AA227" i="1"/>
  <c r="BB228" i="1" s="1"/>
  <c r="AF231" i="1"/>
  <c r="BG232" i="1" s="1"/>
  <c r="T222" i="1" l="1"/>
  <c r="AU223" i="1" s="1"/>
  <c r="BQ217" i="1"/>
  <c r="BO217" i="1"/>
  <c r="BN217" i="1"/>
  <c r="BT217" i="1"/>
  <c r="CP217" i="1" s="1"/>
  <c r="P219" i="1"/>
  <c r="AQ220" i="1" s="1"/>
  <c r="X225" i="1"/>
  <c r="AY226" i="1" s="1"/>
  <c r="AB228" i="1"/>
  <c r="BC229" i="1" s="1"/>
  <c r="AG232" i="1"/>
  <c r="BH233" i="1" s="1"/>
  <c r="U223" i="1" l="1"/>
  <c r="AV224" i="1" s="1"/>
  <c r="BZ217" i="1"/>
  <c r="BY217" i="1"/>
  <c r="CG217" i="1"/>
  <c r="CO217" i="1"/>
  <c r="BU217" i="1"/>
  <c r="CH217" i="1"/>
  <c r="CC217" i="1"/>
  <c r="BV217" i="1"/>
  <c r="CK217" i="1"/>
  <c r="BW217" i="1"/>
  <c r="CD217" i="1"/>
  <c r="CL217" i="1"/>
  <c r="CA217" i="1"/>
  <c r="CI217" i="1"/>
  <c r="CM217" i="1"/>
  <c r="CE217" i="1"/>
  <c r="BX217" i="1"/>
  <c r="CB217" i="1"/>
  <c r="CF217" i="1"/>
  <c r="CJ217" i="1"/>
  <c r="CN217" i="1"/>
  <c r="Y226" i="1"/>
  <c r="AZ227" i="1" s="1"/>
  <c r="Q220" i="1"/>
  <c r="AR221" i="1" s="1"/>
  <c r="AC229" i="1"/>
  <c r="BD230" i="1" s="1"/>
  <c r="AH233" i="1"/>
  <c r="BI234" i="1" s="1"/>
  <c r="V224" i="1" l="1"/>
  <c r="AW225" i="1" s="1"/>
  <c r="CQ217" i="1"/>
  <c r="N218" i="1" s="1"/>
  <c r="I218" i="1" s="1"/>
  <c r="Z227" i="1"/>
  <c r="BA228" i="1" s="1"/>
  <c r="R221" i="1"/>
  <c r="AS222" i="1" s="1"/>
  <c r="AD230" i="1"/>
  <c r="BE231" i="1" s="1"/>
  <c r="AI234" i="1"/>
  <c r="W225" i="1" l="1"/>
  <c r="AX226" i="1" s="1"/>
  <c r="O219" i="1"/>
  <c r="AP220" i="1" s="1"/>
  <c r="AA228" i="1"/>
  <c r="BB229" i="1" s="1"/>
  <c r="AO219" i="1"/>
  <c r="BJ219" i="1" s="1"/>
  <c r="BK219" i="1" s="1"/>
  <c r="BL219" i="1" s="1"/>
  <c r="AJ218" i="1"/>
  <c r="BM218" i="1" s="1"/>
  <c r="BN218" i="1" s="1"/>
  <c r="S222" i="1"/>
  <c r="AT223" i="1" s="1"/>
  <c r="K218" i="1"/>
  <c r="L218" i="1" s="1"/>
  <c r="AE231" i="1"/>
  <c r="BF232" i="1" s="1"/>
  <c r="P220" i="1" l="1"/>
  <c r="AQ221" i="1" s="1"/>
  <c r="X226" i="1"/>
  <c r="AY227" i="1" s="1"/>
  <c r="AB229" i="1"/>
  <c r="BC230" i="1" s="1"/>
  <c r="BT218" i="1"/>
  <c r="CO218" i="1" s="1"/>
  <c r="BQ218" i="1"/>
  <c r="T223" i="1"/>
  <c r="AU224" i="1" s="1"/>
  <c r="BO218" i="1"/>
  <c r="AF232" i="1"/>
  <c r="BG233" i="1" s="1"/>
  <c r="Q221" i="1"/>
  <c r="AR222" i="1" s="1"/>
  <c r="Y227" i="1" l="1"/>
  <c r="AZ228" i="1" s="1"/>
  <c r="AC230" i="1"/>
  <c r="BD231" i="1" s="1"/>
  <c r="U224" i="1"/>
  <c r="AV225" i="1" s="1"/>
  <c r="CP218" i="1"/>
  <c r="BZ218" i="1"/>
  <c r="CA218" i="1"/>
  <c r="CH218" i="1"/>
  <c r="CI218" i="1"/>
  <c r="BV218" i="1"/>
  <c r="CL218" i="1"/>
  <c r="CD218" i="1"/>
  <c r="BW218" i="1"/>
  <c r="CE218" i="1"/>
  <c r="CM218" i="1"/>
  <c r="BX218" i="1"/>
  <c r="CF218" i="1"/>
  <c r="CN218" i="1"/>
  <c r="CB218" i="1"/>
  <c r="CJ218" i="1"/>
  <c r="BU218" i="1"/>
  <c r="BY218" i="1"/>
  <c r="CC218" i="1"/>
  <c r="CG218" i="1"/>
  <c r="CK218" i="1"/>
  <c r="AG233" i="1"/>
  <c r="BH234" i="1" s="1"/>
  <c r="Z228" i="1"/>
  <c r="BA229" i="1" s="1"/>
  <c r="AD231" i="1"/>
  <c r="BE232" i="1" s="1"/>
  <c r="R222" i="1"/>
  <c r="AS223" i="1" s="1"/>
  <c r="V225" i="1" l="1"/>
  <c r="AW226" i="1" s="1"/>
  <c r="AH234" i="1"/>
  <c r="BI235" i="1" s="1"/>
  <c r="CQ218" i="1"/>
  <c r="N219" i="1" s="1"/>
  <c r="I219" i="1" s="1"/>
  <c r="S223" i="1"/>
  <c r="AT224" i="1" s="1"/>
  <c r="AE232" i="1"/>
  <c r="BF233" i="1" s="1"/>
  <c r="AA229" i="1"/>
  <c r="BB230" i="1" s="1"/>
  <c r="W226" i="1" l="1"/>
  <c r="AX227" i="1" s="1"/>
  <c r="AI235" i="1"/>
  <c r="O220" i="1"/>
  <c r="AP221" i="1" s="1"/>
  <c r="AJ219" i="1"/>
  <c r="BM219" i="1" s="1"/>
  <c r="BN219" i="1" s="1"/>
  <c r="K219" i="1"/>
  <c r="L219" i="1" s="1"/>
  <c r="AO220" i="1"/>
  <c r="BJ220" i="1" s="1"/>
  <c r="BK220" i="1" s="1"/>
  <c r="BL220" i="1" s="1"/>
  <c r="AF233" i="1"/>
  <c r="BG234" i="1" s="1"/>
  <c r="T224" i="1"/>
  <c r="AU225" i="1" s="1"/>
  <c r="AB230" i="1"/>
  <c r="BC231" i="1" s="1"/>
  <c r="P221" i="1" l="1"/>
  <c r="AQ222" i="1" s="1"/>
  <c r="X227" i="1"/>
  <c r="AY228" i="1" s="1"/>
  <c r="BT219" i="1"/>
  <c r="CN219" i="1" s="1"/>
  <c r="BQ219" i="1"/>
  <c r="BO219" i="1"/>
  <c r="U225" i="1"/>
  <c r="AV226" i="1" s="1"/>
  <c r="Q222" i="1"/>
  <c r="AR223" i="1" s="1"/>
  <c r="AC231" i="1"/>
  <c r="BD232" i="1" s="1"/>
  <c r="AG234" i="1"/>
  <c r="BH235" i="1" s="1"/>
  <c r="BY219" i="1" l="1"/>
  <c r="CE219" i="1"/>
  <c r="CL219" i="1"/>
  <c r="BU219" i="1"/>
  <c r="CG219" i="1"/>
  <c r="CH219" i="1"/>
  <c r="BZ219" i="1"/>
  <c r="CO219" i="1"/>
  <c r="BV219" i="1"/>
  <c r="CC219" i="1"/>
  <c r="CP219" i="1"/>
  <c r="Y228" i="1"/>
  <c r="AZ229" i="1" s="1"/>
  <c r="BW219" i="1"/>
  <c r="CD219" i="1"/>
  <c r="CK219" i="1"/>
  <c r="CA219" i="1"/>
  <c r="CI219" i="1"/>
  <c r="CM219" i="1"/>
  <c r="BX219" i="1"/>
  <c r="CB219" i="1"/>
  <c r="CF219" i="1"/>
  <c r="CJ219" i="1"/>
  <c r="AD232" i="1"/>
  <c r="BE233" i="1" s="1"/>
  <c r="AH235" i="1"/>
  <c r="BI236" i="1" s="1"/>
  <c r="V226" i="1"/>
  <c r="AW227" i="1" s="1"/>
  <c r="R223" i="1"/>
  <c r="AS224" i="1" s="1"/>
  <c r="CQ219" i="1" l="1"/>
  <c r="N220" i="1" s="1"/>
  <c r="I220" i="1" s="1"/>
  <c r="Z229" i="1"/>
  <c r="BA230" i="1" s="1"/>
  <c r="AI236" i="1"/>
  <c r="S224" i="1"/>
  <c r="AT225" i="1" s="1"/>
  <c r="W227" i="1"/>
  <c r="AX228" i="1" s="1"/>
  <c r="AE233" i="1"/>
  <c r="BF234" i="1" s="1"/>
  <c r="AA230" i="1" l="1"/>
  <c r="BB231" i="1" s="1"/>
  <c r="K220" i="1"/>
  <c r="L220" i="1" s="1"/>
  <c r="AO221" i="1"/>
  <c r="BJ221" i="1" s="1"/>
  <c r="BK221" i="1" s="1"/>
  <c r="BL221" i="1" s="1"/>
  <c r="AJ220" i="1"/>
  <c r="BM220" i="1" s="1"/>
  <c r="BN220" i="1" s="1"/>
  <c r="O221" i="1"/>
  <c r="AP222" i="1" s="1"/>
  <c r="T225" i="1"/>
  <c r="AU226" i="1" s="1"/>
  <c r="AF234" i="1"/>
  <c r="BG235" i="1" s="1"/>
  <c r="AB231" i="1"/>
  <c r="BC232" i="1" s="1"/>
  <c r="X228" i="1"/>
  <c r="AY229" i="1" s="1"/>
  <c r="P222" i="1" l="1"/>
  <c r="AQ223" i="1" s="1"/>
  <c r="BT220" i="1"/>
  <c r="CP220" i="1" s="1"/>
  <c r="BO220" i="1"/>
  <c r="BQ220" i="1"/>
  <c r="CM220" i="1"/>
  <c r="CK220" i="1"/>
  <c r="CI220" i="1"/>
  <c r="CF220" i="1"/>
  <c r="CC220" i="1"/>
  <c r="CB220" i="1"/>
  <c r="CA220" i="1"/>
  <c r="BX220" i="1"/>
  <c r="BW220" i="1"/>
  <c r="BU220" i="1"/>
  <c r="Y229" i="1"/>
  <c r="AZ230" i="1" s="1"/>
  <c r="AC232" i="1"/>
  <c r="BD233" i="1" s="1"/>
  <c r="Q223" i="1"/>
  <c r="AR224" i="1" s="1"/>
  <c r="AG235" i="1"/>
  <c r="BH236" i="1" s="1"/>
  <c r="U226" i="1"/>
  <c r="AV227" i="1" s="1"/>
  <c r="CG220" i="1" l="1"/>
  <c r="CN220" i="1"/>
  <c r="BY220" i="1"/>
  <c r="CE220" i="1"/>
  <c r="CJ220" i="1"/>
  <c r="CO220" i="1"/>
  <c r="BV220" i="1"/>
  <c r="BZ220" i="1"/>
  <c r="CD220" i="1"/>
  <c r="CH220" i="1"/>
  <c r="CL220" i="1"/>
  <c r="AD233" i="1"/>
  <c r="BE234" i="1" s="1"/>
  <c r="AH236" i="1"/>
  <c r="BI237" i="1" s="1"/>
  <c r="V227" i="1"/>
  <c r="AW228" i="1" s="1"/>
  <c r="Z230" i="1"/>
  <c r="BA231" i="1" s="1"/>
  <c r="R224" i="1"/>
  <c r="AS225" i="1" s="1"/>
  <c r="CQ220" i="1" l="1"/>
  <c r="N221" i="1" s="1"/>
  <c r="I221" i="1" s="1"/>
  <c r="AO222" i="1"/>
  <c r="BJ222" i="1" s="1"/>
  <c r="BK222" i="1" s="1"/>
  <c r="BL222" i="1" s="1"/>
  <c r="K221" i="1"/>
  <c r="L221" i="1" s="1"/>
  <c r="AI237" i="1"/>
  <c r="AJ221" i="1"/>
  <c r="BM221" i="1" s="1"/>
  <c r="BN221" i="1" s="1"/>
  <c r="O222" i="1"/>
  <c r="AP223" i="1" s="1"/>
  <c r="S225" i="1"/>
  <c r="AT226" i="1" s="1"/>
  <c r="AE234" i="1"/>
  <c r="BF235" i="1" s="1"/>
  <c r="AA231" i="1"/>
  <c r="BB232" i="1" s="1"/>
  <c r="W228" i="1"/>
  <c r="AX229" i="1" s="1"/>
  <c r="BQ221" i="1" l="1"/>
  <c r="BO221" i="1"/>
  <c r="BT221" i="1"/>
  <c r="P223" i="1"/>
  <c r="AQ224" i="1" s="1"/>
  <c r="X229" i="1"/>
  <c r="AY230" i="1" s="1"/>
  <c r="AB232" i="1"/>
  <c r="BC233" i="1" s="1"/>
  <c r="AF235" i="1"/>
  <c r="BG236" i="1" s="1"/>
  <c r="T226" i="1"/>
  <c r="AU227" i="1" s="1"/>
  <c r="CP221" i="1" l="1"/>
  <c r="CO221" i="1"/>
  <c r="CN221" i="1"/>
  <c r="CM221" i="1"/>
  <c r="CL221" i="1"/>
  <c r="CK221" i="1"/>
  <c r="CJ221" i="1"/>
  <c r="CI221" i="1"/>
  <c r="CH221" i="1"/>
  <c r="CG221" i="1"/>
  <c r="CF221" i="1"/>
  <c r="CE221" i="1"/>
  <c r="CD221" i="1"/>
  <c r="CC221" i="1"/>
  <c r="CB221" i="1"/>
  <c r="CA221" i="1"/>
  <c r="BZ221" i="1"/>
  <c r="BY221" i="1"/>
  <c r="BX221" i="1"/>
  <c r="BW221" i="1"/>
  <c r="BV221" i="1"/>
  <c r="BU221" i="1"/>
  <c r="AC233" i="1"/>
  <c r="BD234" i="1" s="1"/>
  <c r="Y230" i="1"/>
  <c r="AZ231" i="1" s="1"/>
  <c r="Q224" i="1"/>
  <c r="AR225" i="1" s="1"/>
  <c r="U227" i="1"/>
  <c r="AV228" i="1" s="1"/>
  <c r="AG236" i="1"/>
  <c r="BH237" i="1" s="1"/>
  <c r="AH237" i="1" l="1"/>
  <c r="BI238" i="1" s="1"/>
  <c r="AD234" i="1"/>
  <c r="BE235" i="1" s="1"/>
  <c r="CQ221" i="1"/>
  <c r="N222" i="1" s="1"/>
  <c r="I222" i="1" s="1"/>
  <c r="Z231" i="1"/>
  <c r="BA232" i="1" s="1"/>
  <c r="V228" i="1"/>
  <c r="AW229" i="1" s="1"/>
  <c r="R225" i="1"/>
  <c r="AS226" i="1" s="1"/>
  <c r="AO223" i="1" l="1"/>
  <c r="BJ223" i="1" s="1"/>
  <c r="BK223" i="1" s="1"/>
  <c r="BL223" i="1" s="1"/>
  <c r="K222" i="1"/>
  <c r="L222" i="1" s="1"/>
  <c r="AI238" i="1"/>
  <c r="O223" i="1"/>
  <c r="AP224" i="1" s="1"/>
  <c r="AJ222" i="1"/>
  <c r="BM222" i="1" s="1"/>
  <c r="BN222" i="1" s="1"/>
  <c r="S226" i="1"/>
  <c r="AT227" i="1" s="1"/>
  <c r="AE235" i="1"/>
  <c r="BF236" i="1" s="1"/>
  <c r="W229" i="1"/>
  <c r="AX230" i="1" s="1"/>
  <c r="AA232" i="1"/>
  <c r="BB233" i="1" s="1"/>
  <c r="BQ222" i="1" l="1"/>
  <c r="BO222" i="1"/>
  <c r="BT222" i="1"/>
  <c r="P224" i="1"/>
  <c r="AQ225" i="1" s="1"/>
  <c r="AF236" i="1"/>
  <c r="BG237" i="1" s="1"/>
  <c r="T227" i="1"/>
  <c r="AU228" i="1" s="1"/>
  <c r="AB233" i="1"/>
  <c r="BC234" i="1" s="1"/>
  <c r="X230" i="1"/>
  <c r="AY231" i="1" s="1"/>
  <c r="CP222" i="1" l="1"/>
  <c r="CO222" i="1"/>
  <c r="CN222" i="1"/>
  <c r="CM222" i="1"/>
  <c r="CL222" i="1"/>
  <c r="CK222" i="1"/>
  <c r="CJ222" i="1"/>
  <c r="CI222" i="1"/>
  <c r="CH222" i="1"/>
  <c r="CG222" i="1"/>
  <c r="CF222" i="1"/>
  <c r="CE222" i="1"/>
  <c r="CD222" i="1"/>
  <c r="CC222" i="1"/>
  <c r="CB222" i="1"/>
  <c r="CA222" i="1"/>
  <c r="BZ222" i="1"/>
  <c r="BY222" i="1"/>
  <c r="BX222" i="1"/>
  <c r="BW222" i="1"/>
  <c r="BV222" i="1"/>
  <c r="BU222" i="1"/>
  <c r="Q225" i="1"/>
  <c r="AR226" i="1" s="1"/>
  <c r="AC234" i="1"/>
  <c r="BD235" i="1" s="1"/>
  <c r="U228" i="1"/>
  <c r="AV229" i="1" s="1"/>
  <c r="Y231" i="1"/>
  <c r="AZ232" i="1" s="1"/>
  <c r="AG237" i="1"/>
  <c r="BH238" i="1" s="1"/>
  <c r="AH238" i="1" l="1"/>
  <c r="BI239" i="1" s="1"/>
  <c r="AD235" i="1"/>
  <c r="BE236" i="1" s="1"/>
  <c r="CQ222" i="1"/>
  <c r="N223" i="1" s="1"/>
  <c r="I223" i="1" s="1"/>
  <c r="R226" i="1"/>
  <c r="AS227" i="1" s="1"/>
  <c r="Z232" i="1"/>
  <c r="BA233" i="1" s="1"/>
  <c r="V229" i="1"/>
  <c r="AW230" i="1" s="1"/>
  <c r="AO224" i="1" l="1"/>
  <c r="BJ224" i="1" s="1"/>
  <c r="BK224" i="1" s="1"/>
  <c r="BL224" i="1" s="1"/>
  <c r="K223" i="1"/>
  <c r="L223" i="1" s="1"/>
  <c r="AI239" i="1"/>
  <c r="W230" i="1"/>
  <c r="AX231" i="1" s="1"/>
  <c r="AA233" i="1"/>
  <c r="BB234" i="1" s="1"/>
  <c r="O224" i="1"/>
  <c r="AP225" i="1" s="1"/>
  <c r="AJ223" i="1"/>
  <c r="BM223" i="1" s="1"/>
  <c r="BN223" i="1" s="1"/>
  <c r="S227" i="1"/>
  <c r="AT228" i="1" s="1"/>
  <c r="AE236" i="1"/>
  <c r="BF237" i="1" s="1"/>
  <c r="BQ223" i="1" l="1"/>
  <c r="BO223" i="1"/>
  <c r="BT223" i="1"/>
  <c r="P225" i="1"/>
  <c r="AQ226" i="1" s="1"/>
  <c r="X231" i="1"/>
  <c r="AY232" i="1" s="1"/>
  <c r="AF237" i="1"/>
  <c r="BG238" i="1" s="1"/>
  <c r="T228" i="1"/>
  <c r="AU229" i="1" s="1"/>
  <c r="AB234" i="1"/>
  <c r="BC235" i="1" s="1"/>
  <c r="CP223" i="1" l="1"/>
  <c r="CO223" i="1"/>
  <c r="CN223" i="1"/>
  <c r="CM223" i="1"/>
  <c r="CL223" i="1"/>
  <c r="CK223" i="1"/>
  <c r="CJ223" i="1"/>
  <c r="CI223" i="1"/>
  <c r="CH223" i="1"/>
  <c r="CG223" i="1"/>
  <c r="CF223" i="1"/>
  <c r="CE223" i="1"/>
  <c r="CD223" i="1"/>
  <c r="CC223" i="1"/>
  <c r="CB223" i="1"/>
  <c r="CA223" i="1"/>
  <c r="BZ223" i="1"/>
  <c r="BY223" i="1"/>
  <c r="BX223" i="1"/>
  <c r="BW223" i="1"/>
  <c r="BV223" i="1"/>
  <c r="BU223" i="1"/>
  <c r="AC235" i="1"/>
  <c r="BD236" i="1" s="1"/>
  <c r="Y232" i="1"/>
  <c r="AZ233" i="1" s="1"/>
  <c r="AG238" i="1"/>
  <c r="BH239" i="1" s="1"/>
  <c r="U229" i="1"/>
  <c r="AV230" i="1" s="1"/>
  <c r="Q226" i="1"/>
  <c r="AR227" i="1" s="1"/>
  <c r="R227" i="1" l="1"/>
  <c r="AS228" i="1" s="1"/>
  <c r="CQ223" i="1"/>
  <c r="N224" i="1" s="1"/>
  <c r="I224" i="1" s="1"/>
  <c r="V230" i="1"/>
  <c r="AW231" i="1" s="1"/>
  <c r="AD236" i="1"/>
  <c r="BE237" i="1" s="1"/>
  <c r="Z233" i="1"/>
  <c r="BA234" i="1" s="1"/>
  <c r="AH239" i="1"/>
  <c r="BI240" i="1" s="1"/>
  <c r="AO225" i="1" l="1"/>
  <c r="BJ225" i="1" s="1"/>
  <c r="BK225" i="1" s="1"/>
  <c r="BL225" i="1" s="1"/>
  <c r="K224" i="1"/>
  <c r="L224" i="1" s="1"/>
  <c r="AI240" i="1"/>
  <c r="W231" i="1"/>
  <c r="AX232" i="1" s="1"/>
  <c r="O225" i="1"/>
  <c r="AP226" i="1" s="1"/>
  <c r="AJ224" i="1"/>
  <c r="BM224" i="1" s="1"/>
  <c r="BN224" i="1" s="1"/>
  <c r="S228" i="1"/>
  <c r="AT229" i="1" s="1"/>
  <c r="AA234" i="1"/>
  <c r="BB235" i="1" s="1"/>
  <c r="AE237" i="1"/>
  <c r="BF238" i="1" s="1"/>
  <c r="BQ224" i="1" l="1"/>
  <c r="BO224" i="1"/>
  <c r="BT224" i="1"/>
  <c r="P226" i="1"/>
  <c r="AQ227" i="1" s="1"/>
  <c r="AB235" i="1"/>
  <c r="BC236" i="1" s="1"/>
  <c r="T229" i="1"/>
  <c r="AU230" i="1" s="1"/>
  <c r="AF238" i="1"/>
  <c r="BG239" i="1" s="1"/>
  <c r="X232" i="1"/>
  <c r="AY233" i="1" s="1"/>
  <c r="CP224" i="1" l="1"/>
  <c r="CO224" i="1"/>
  <c r="CN224" i="1"/>
  <c r="CM224" i="1"/>
  <c r="CL224" i="1"/>
  <c r="CK224" i="1"/>
  <c r="CJ224" i="1"/>
  <c r="CI224" i="1"/>
  <c r="CH224" i="1"/>
  <c r="CG224" i="1"/>
  <c r="CF224" i="1"/>
  <c r="CE224" i="1"/>
  <c r="CD224" i="1"/>
  <c r="CC224" i="1"/>
  <c r="CB224" i="1"/>
  <c r="CA224" i="1"/>
  <c r="BZ224" i="1"/>
  <c r="BY224" i="1"/>
  <c r="BX224" i="1"/>
  <c r="BW224" i="1"/>
  <c r="BV224" i="1"/>
  <c r="BU224" i="1"/>
  <c r="Y233" i="1"/>
  <c r="AZ234" i="1" s="1"/>
  <c r="AG239" i="1"/>
  <c r="BH240" i="1" s="1"/>
  <c r="U230" i="1"/>
  <c r="AV231" i="1" s="1"/>
  <c r="AC236" i="1"/>
  <c r="BD237" i="1" s="1"/>
  <c r="Q227" i="1"/>
  <c r="AR228" i="1" s="1"/>
  <c r="AD237" i="1" l="1"/>
  <c r="BE238" i="1" s="1"/>
  <c r="CQ224" i="1"/>
  <c r="N225" i="1" s="1"/>
  <c r="I225" i="1" s="1"/>
  <c r="R228" i="1"/>
  <c r="AS229" i="1" s="1"/>
  <c r="Z234" i="1"/>
  <c r="BA235" i="1" s="1"/>
  <c r="AH240" i="1"/>
  <c r="BI241" i="1" s="1"/>
  <c r="V231" i="1"/>
  <c r="AW232" i="1" s="1"/>
  <c r="AO226" i="1" l="1"/>
  <c r="BJ226" i="1" s="1"/>
  <c r="BK226" i="1" s="1"/>
  <c r="BL226" i="1" s="1"/>
  <c r="K225" i="1"/>
  <c r="L225" i="1" s="1"/>
  <c r="AI241" i="1"/>
  <c r="O226" i="1"/>
  <c r="AP227" i="1" s="1"/>
  <c r="AJ225" i="1"/>
  <c r="BM225" i="1" s="1"/>
  <c r="BN225" i="1" s="1"/>
  <c r="W232" i="1"/>
  <c r="AX233" i="1" s="1"/>
  <c r="S229" i="1"/>
  <c r="AT230" i="1" s="1"/>
  <c r="AA235" i="1"/>
  <c r="BB236" i="1" s="1"/>
  <c r="AE238" i="1"/>
  <c r="BF239" i="1" s="1"/>
  <c r="BQ225" i="1" l="1"/>
  <c r="BO225" i="1"/>
  <c r="BT225" i="1"/>
  <c r="T230" i="1"/>
  <c r="AU231" i="1" s="1"/>
  <c r="P227" i="1"/>
  <c r="AQ228" i="1" s="1"/>
  <c r="AB236" i="1"/>
  <c r="BC237" i="1" s="1"/>
  <c r="AF239" i="1"/>
  <c r="BG240" i="1" s="1"/>
  <c r="X233" i="1"/>
  <c r="AY234" i="1" s="1"/>
  <c r="CP225" i="1" l="1"/>
  <c r="CO225" i="1"/>
  <c r="CN225" i="1"/>
  <c r="CM225" i="1"/>
  <c r="CL225" i="1"/>
  <c r="CK225" i="1"/>
  <c r="CJ225" i="1"/>
  <c r="CI225" i="1"/>
  <c r="CH225" i="1"/>
  <c r="CG225" i="1"/>
  <c r="CF225" i="1"/>
  <c r="CE225" i="1"/>
  <c r="CD225" i="1"/>
  <c r="CC225" i="1"/>
  <c r="CB225" i="1"/>
  <c r="CA225" i="1"/>
  <c r="BZ225" i="1"/>
  <c r="BY225" i="1"/>
  <c r="BX225" i="1"/>
  <c r="BW225" i="1"/>
  <c r="BV225" i="1"/>
  <c r="BU225" i="1"/>
  <c r="AC237" i="1"/>
  <c r="BD238" i="1" s="1"/>
  <c r="Q228" i="1"/>
  <c r="AR229" i="1" s="1"/>
  <c r="U231" i="1"/>
  <c r="AV232" i="1" s="1"/>
  <c r="Y234" i="1"/>
  <c r="AZ235" i="1" s="1"/>
  <c r="AG240" i="1"/>
  <c r="BH241" i="1" s="1"/>
  <c r="AD238" i="1" l="1"/>
  <c r="BE239" i="1" s="1"/>
  <c r="AH241" i="1"/>
  <c r="BI242" i="1" s="1"/>
  <c r="CQ225" i="1"/>
  <c r="N226" i="1" s="1"/>
  <c r="I226" i="1" s="1"/>
  <c r="R229" i="1"/>
  <c r="AS230" i="1" s="1"/>
  <c r="Z235" i="1"/>
  <c r="BA236" i="1" s="1"/>
  <c r="V232" i="1"/>
  <c r="AW233" i="1" s="1"/>
  <c r="AO227" i="1" l="1"/>
  <c r="BJ227" i="1" s="1"/>
  <c r="BK227" i="1" s="1"/>
  <c r="BL227" i="1" s="1"/>
  <c r="K226" i="1"/>
  <c r="L226" i="1" s="1"/>
  <c r="AI242" i="1"/>
  <c r="W233" i="1"/>
  <c r="AX234" i="1" s="1"/>
  <c r="AA236" i="1"/>
  <c r="BB237" i="1" s="1"/>
  <c r="AE239" i="1"/>
  <c r="BF240" i="1" s="1"/>
  <c r="AJ226" i="1"/>
  <c r="BM226" i="1" s="1"/>
  <c r="BN226" i="1" s="1"/>
  <c r="O227" i="1"/>
  <c r="AP228" i="1" s="1"/>
  <c r="S230" i="1"/>
  <c r="AT231" i="1" s="1"/>
  <c r="BQ226" i="1" l="1"/>
  <c r="BO226" i="1"/>
  <c r="BT226" i="1"/>
  <c r="AB237" i="1"/>
  <c r="BC238" i="1" s="1"/>
  <c r="P228" i="1"/>
  <c r="AQ229" i="1" s="1"/>
  <c r="T231" i="1"/>
  <c r="AU232" i="1" s="1"/>
  <c r="AF240" i="1"/>
  <c r="BG241" i="1" s="1"/>
  <c r="X234" i="1"/>
  <c r="AY235" i="1" s="1"/>
  <c r="CP226" i="1" l="1"/>
  <c r="CO226" i="1"/>
  <c r="CN226" i="1"/>
  <c r="CM226" i="1"/>
  <c r="CL226" i="1"/>
  <c r="CK226" i="1"/>
  <c r="CJ226" i="1"/>
  <c r="CI226" i="1"/>
  <c r="CH226" i="1"/>
  <c r="CG226" i="1"/>
  <c r="CF226" i="1"/>
  <c r="CE226" i="1"/>
  <c r="CD226" i="1"/>
  <c r="CC226" i="1"/>
  <c r="CB226" i="1"/>
  <c r="CA226" i="1"/>
  <c r="BZ226" i="1"/>
  <c r="BY226" i="1"/>
  <c r="BX226" i="1"/>
  <c r="BW226" i="1"/>
  <c r="BV226" i="1"/>
  <c r="BU226" i="1"/>
  <c r="Y235" i="1"/>
  <c r="AZ236" i="1" s="1"/>
  <c r="AC238" i="1"/>
  <c r="BD239" i="1" s="1"/>
  <c r="U232" i="1"/>
  <c r="AV233" i="1" s="1"/>
  <c r="Q229" i="1"/>
  <c r="AR230" i="1" s="1"/>
  <c r="AG241" i="1"/>
  <c r="BH242" i="1" s="1"/>
  <c r="V233" i="1" l="1"/>
  <c r="AW234" i="1" s="1"/>
  <c r="AD239" i="1"/>
  <c r="BE240" i="1" s="1"/>
  <c r="Z236" i="1"/>
  <c r="BA237" i="1" s="1"/>
  <c r="AH242" i="1"/>
  <c r="BI243" i="1" s="1"/>
  <c r="CQ226" i="1"/>
  <c r="N227" i="1" s="1"/>
  <c r="I227" i="1" s="1"/>
  <c r="R230" i="1"/>
  <c r="AS231" i="1" s="1"/>
  <c r="AO228" i="1" l="1"/>
  <c r="BJ228" i="1" s="1"/>
  <c r="BK228" i="1" s="1"/>
  <c r="BL228" i="1" s="1"/>
  <c r="K227" i="1"/>
  <c r="L227" i="1" s="1"/>
  <c r="AI243" i="1"/>
  <c r="AA237" i="1"/>
  <c r="BB238" i="1" s="1"/>
  <c r="S231" i="1"/>
  <c r="AT232" i="1" s="1"/>
  <c r="O228" i="1"/>
  <c r="AP229" i="1" s="1"/>
  <c r="AJ227" i="1"/>
  <c r="BM227" i="1" s="1"/>
  <c r="BN227" i="1" s="1"/>
  <c r="AE240" i="1"/>
  <c r="BF241" i="1" s="1"/>
  <c r="W234" i="1"/>
  <c r="AX235" i="1" s="1"/>
  <c r="BQ227" i="1" l="1"/>
  <c r="BO227" i="1"/>
  <c r="BT227" i="1"/>
  <c r="P229" i="1"/>
  <c r="AQ230" i="1" s="1"/>
  <c r="T232" i="1"/>
  <c r="AU233" i="1" s="1"/>
  <c r="AF241" i="1"/>
  <c r="BG242" i="1" s="1"/>
  <c r="X235" i="1"/>
  <c r="AY236" i="1" s="1"/>
  <c r="AB238" i="1"/>
  <c r="BC239" i="1" s="1"/>
  <c r="Y236" i="1" l="1"/>
  <c r="AZ237" i="1" s="1"/>
  <c r="AC239" i="1"/>
  <c r="BD240" i="1" s="1"/>
  <c r="AG242" i="1"/>
  <c r="BH243" i="1" s="1"/>
  <c r="U233" i="1"/>
  <c r="AV234" i="1" s="1"/>
  <c r="CP227" i="1"/>
  <c r="CO227" i="1"/>
  <c r="CN227" i="1"/>
  <c r="CM227" i="1"/>
  <c r="CL227" i="1"/>
  <c r="CK227" i="1"/>
  <c r="CJ227" i="1"/>
  <c r="CI227" i="1"/>
  <c r="CH227" i="1"/>
  <c r="CG227" i="1"/>
  <c r="CF227" i="1"/>
  <c r="CE227" i="1"/>
  <c r="CD227" i="1"/>
  <c r="CC227" i="1"/>
  <c r="CB227" i="1"/>
  <c r="CA227" i="1"/>
  <c r="BZ227" i="1"/>
  <c r="BY227" i="1"/>
  <c r="BX227" i="1"/>
  <c r="BW227" i="1"/>
  <c r="BV227" i="1"/>
  <c r="BU227" i="1"/>
  <c r="Q230" i="1"/>
  <c r="AR231" i="1" s="1"/>
  <c r="AD240" i="1" l="1"/>
  <c r="BE241" i="1" s="1"/>
  <c r="AH243" i="1"/>
  <c r="BI244" i="1" s="1"/>
  <c r="V234" i="1"/>
  <c r="AW235" i="1" s="1"/>
  <c r="CQ227" i="1"/>
  <c r="N228" i="1" s="1"/>
  <c r="I228" i="1" s="1"/>
  <c r="R231" i="1"/>
  <c r="AS232" i="1" s="1"/>
  <c r="Z237" i="1"/>
  <c r="BA238" i="1" s="1"/>
  <c r="AO229" i="1" l="1"/>
  <c r="BJ229" i="1" s="1"/>
  <c r="BK229" i="1" s="1"/>
  <c r="BL229" i="1" s="1"/>
  <c r="K228" i="1"/>
  <c r="L228" i="1" s="1"/>
  <c r="AI244" i="1"/>
  <c r="AA238" i="1"/>
  <c r="BB239" i="1" s="1"/>
  <c r="AE241" i="1"/>
  <c r="BF242" i="1" s="1"/>
  <c r="AJ228" i="1"/>
  <c r="BM228" i="1" s="1"/>
  <c r="BN228" i="1" s="1"/>
  <c r="O229" i="1"/>
  <c r="AP230" i="1" s="1"/>
  <c r="S232" i="1"/>
  <c r="AT233" i="1" s="1"/>
  <c r="W235" i="1"/>
  <c r="AX236" i="1" s="1"/>
  <c r="BQ228" i="1" l="1"/>
  <c r="BO228" i="1"/>
  <c r="BT228" i="1"/>
  <c r="P230" i="1"/>
  <c r="AQ231" i="1" s="1"/>
  <c r="X236" i="1"/>
  <c r="AY237" i="1" s="1"/>
  <c r="T233" i="1"/>
  <c r="AU234" i="1" s="1"/>
  <c r="AF242" i="1"/>
  <c r="BG243" i="1" s="1"/>
  <c r="AB239" i="1"/>
  <c r="BC240" i="1" s="1"/>
  <c r="CP228" i="1" l="1"/>
  <c r="CO228" i="1"/>
  <c r="CN228" i="1"/>
  <c r="CM228" i="1"/>
  <c r="CL228" i="1"/>
  <c r="CK228" i="1"/>
  <c r="CJ228" i="1"/>
  <c r="CI228" i="1"/>
  <c r="CH228" i="1"/>
  <c r="CG228" i="1"/>
  <c r="CF228" i="1"/>
  <c r="CE228" i="1"/>
  <c r="CD228" i="1"/>
  <c r="CC228" i="1"/>
  <c r="CB228" i="1"/>
  <c r="CA228" i="1"/>
  <c r="BZ228" i="1"/>
  <c r="BY228" i="1"/>
  <c r="BX228" i="1"/>
  <c r="BW228" i="1"/>
  <c r="BV228" i="1"/>
  <c r="BU228" i="1"/>
  <c r="AG243" i="1"/>
  <c r="BH244" i="1" s="1"/>
  <c r="Y237" i="1"/>
  <c r="AZ238" i="1" s="1"/>
  <c r="U234" i="1"/>
  <c r="AV235" i="1" s="1"/>
  <c r="Q231" i="1"/>
  <c r="AR232" i="1" s="1"/>
  <c r="AC240" i="1"/>
  <c r="BD241" i="1" s="1"/>
  <c r="AD241" i="1" l="1"/>
  <c r="BE242" i="1" s="1"/>
  <c r="CQ228" i="1"/>
  <c r="N229" i="1" s="1"/>
  <c r="I229" i="1" s="1"/>
  <c r="R232" i="1"/>
  <c r="AS233" i="1" s="1"/>
  <c r="V235" i="1"/>
  <c r="AW236" i="1" s="1"/>
  <c r="Z238" i="1"/>
  <c r="BA239" i="1" s="1"/>
  <c r="AH244" i="1"/>
  <c r="BI245" i="1" s="1"/>
  <c r="AO230" i="1" l="1"/>
  <c r="BJ230" i="1" s="1"/>
  <c r="BK230" i="1" s="1"/>
  <c r="BL230" i="1" s="1"/>
  <c r="K229" i="1"/>
  <c r="L229" i="1" s="1"/>
  <c r="AI245" i="1"/>
  <c r="AA239" i="1"/>
  <c r="BB240" i="1" s="1"/>
  <c r="O230" i="1"/>
  <c r="AP231" i="1" s="1"/>
  <c r="AJ229" i="1"/>
  <c r="BM229" i="1" s="1"/>
  <c r="BN229" i="1" s="1"/>
  <c r="AE242" i="1"/>
  <c r="BF243" i="1" s="1"/>
  <c r="S233" i="1"/>
  <c r="AT234" i="1" s="1"/>
  <c r="W236" i="1"/>
  <c r="AX237" i="1" s="1"/>
  <c r="BQ229" i="1" l="1"/>
  <c r="BO229" i="1"/>
  <c r="BT229" i="1"/>
  <c r="P231" i="1"/>
  <c r="AQ232" i="1" s="1"/>
  <c r="AF243" i="1"/>
  <c r="BG244" i="1" s="1"/>
  <c r="T234" i="1"/>
  <c r="AU235" i="1" s="1"/>
  <c r="X237" i="1"/>
  <c r="AY238" i="1" s="1"/>
  <c r="AB240" i="1"/>
  <c r="BC241" i="1" s="1"/>
  <c r="Q232" i="1" l="1"/>
  <c r="AR233" i="1" s="1"/>
  <c r="Y238" i="1"/>
  <c r="AZ239" i="1" s="1"/>
  <c r="CP229" i="1"/>
  <c r="CO229" i="1"/>
  <c r="CN229" i="1"/>
  <c r="CM229" i="1"/>
  <c r="CL229" i="1"/>
  <c r="CK229" i="1"/>
  <c r="CJ229" i="1"/>
  <c r="CI229" i="1"/>
  <c r="CH229" i="1"/>
  <c r="CG229" i="1"/>
  <c r="CF229" i="1"/>
  <c r="CE229" i="1"/>
  <c r="CD229" i="1"/>
  <c r="CC229" i="1"/>
  <c r="CB229" i="1"/>
  <c r="CA229" i="1"/>
  <c r="BZ229" i="1"/>
  <c r="BY229" i="1"/>
  <c r="BX229" i="1"/>
  <c r="BW229" i="1"/>
  <c r="BV229" i="1"/>
  <c r="BU229" i="1"/>
  <c r="AC241" i="1"/>
  <c r="BD242" i="1" s="1"/>
  <c r="U235" i="1"/>
  <c r="AV236" i="1" s="1"/>
  <c r="AG244" i="1"/>
  <c r="BH245" i="1" s="1"/>
  <c r="CQ229" i="1" l="1"/>
  <c r="N230" i="1" s="1"/>
  <c r="I230" i="1" s="1"/>
  <c r="R233" i="1"/>
  <c r="AS234" i="1" s="1"/>
  <c r="V236" i="1"/>
  <c r="AW237" i="1" s="1"/>
  <c r="AH245" i="1"/>
  <c r="BI246" i="1" s="1"/>
  <c r="AD242" i="1"/>
  <c r="BE243" i="1" s="1"/>
  <c r="Z239" i="1"/>
  <c r="BA240" i="1" s="1"/>
  <c r="AO231" i="1" l="1"/>
  <c r="BJ231" i="1" s="1"/>
  <c r="BK231" i="1" s="1"/>
  <c r="BL231" i="1" s="1"/>
  <c r="K230" i="1"/>
  <c r="L230" i="1" s="1"/>
  <c r="AI246" i="1"/>
  <c r="O231" i="1"/>
  <c r="AP232" i="1" s="1"/>
  <c r="AJ230" i="1"/>
  <c r="BM230" i="1" s="1"/>
  <c r="BN230" i="1" s="1"/>
  <c r="W237" i="1"/>
  <c r="AX238" i="1" s="1"/>
  <c r="AA240" i="1"/>
  <c r="BB241" i="1" s="1"/>
  <c r="AE243" i="1"/>
  <c r="BF244" i="1" s="1"/>
  <c r="S234" i="1"/>
  <c r="AT235" i="1" s="1"/>
  <c r="BQ230" i="1" l="1"/>
  <c r="BO230" i="1"/>
  <c r="BT230" i="1"/>
  <c r="P232" i="1"/>
  <c r="AQ233" i="1" s="1"/>
  <c r="AF244" i="1"/>
  <c r="BG245" i="1" s="1"/>
  <c r="AB241" i="1"/>
  <c r="BC242" i="1" s="1"/>
  <c r="X238" i="1"/>
  <c r="AY239" i="1" s="1"/>
  <c r="T235" i="1"/>
  <c r="AU236" i="1" s="1"/>
  <c r="CM230" i="1" l="1"/>
  <c r="CN230" i="1"/>
  <c r="CF230" i="1"/>
  <c r="CJ230" i="1"/>
  <c r="BU230" i="1"/>
  <c r="BX230" i="1"/>
  <c r="CB230" i="1"/>
  <c r="CK230" i="1"/>
  <c r="CO230" i="1"/>
  <c r="CC230" i="1"/>
  <c r="CP230" i="1"/>
  <c r="BY230" i="1"/>
  <c r="CG230" i="1"/>
  <c r="BV230" i="1"/>
  <c r="BZ230" i="1"/>
  <c r="CD230" i="1"/>
  <c r="CH230" i="1"/>
  <c r="CL230" i="1"/>
  <c r="BW230" i="1"/>
  <c r="CA230" i="1"/>
  <c r="CE230" i="1"/>
  <c r="CI230" i="1"/>
  <c r="Q233" i="1"/>
  <c r="AR234" i="1" s="1"/>
  <c r="AG245" i="1"/>
  <c r="BH246" i="1" s="1"/>
  <c r="AC242" i="1"/>
  <c r="BD243" i="1" s="1"/>
  <c r="U236" i="1"/>
  <c r="AV237" i="1" s="1"/>
  <c r="Y239" i="1"/>
  <c r="AZ240" i="1" s="1"/>
  <c r="CQ230" i="1" l="1"/>
  <c r="N231" i="1" s="1"/>
  <c r="I231" i="1" s="1"/>
  <c r="R234" i="1"/>
  <c r="AS235" i="1" s="1"/>
  <c r="Z240" i="1"/>
  <c r="BA241" i="1" s="1"/>
  <c r="V237" i="1"/>
  <c r="AW238" i="1" s="1"/>
  <c r="AD243" i="1"/>
  <c r="BE244" i="1" s="1"/>
  <c r="AH246" i="1"/>
  <c r="BI247" i="1" s="1"/>
  <c r="AO232" i="1" l="1"/>
  <c r="BJ232" i="1" s="1"/>
  <c r="BK232" i="1" s="1"/>
  <c r="BL232" i="1" s="1"/>
  <c r="K231" i="1"/>
  <c r="L231" i="1" s="1"/>
  <c r="AJ231" i="1"/>
  <c r="BM231" i="1" s="1"/>
  <c r="BN231" i="1" s="1"/>
  <c r="O232" i="1"/>
  <c r="AP233" i="1" s="1"/>
  <c r="S235" i="1"/>
  <c r="AT236" i="1" s="1"/>
  <c r="AI247" i="1"/>
  <c r="AE244" i="1"/>
  <c r="BF245" i="1" s="1"/>
  <c r="AA241" i="1"/>
  <c r="BB242" i="1" s="1"/>
  <c r="W238" i="1"/>
  <c r="AX239" i="1" s="1"/>
  <c r="BQ231" i="1" l="1"/>
  <c r="BO231" i="1"/>
  <c r="BT231" i="1"/>
  <c r="P233" i="1"/>
  <c r="AQ234" i="1" s="1"/>
  <c r="T236" i="1"/>
  <c r="AU237" i="1" s="1"/>
  <c r="AB242" i="1"/>
  <c r="BC243" i="1" s="1"/>
  <c r="X239" i="1"/>
  <c r="AY240" i="1" s="1"/>
  <c r="AF245" i="1"/>
  <c r="BG246" i="1" s="1"/>
  <c r="CM231" i="1" l="1"/>
  <c r="CC231" i="1"/>
  <c r="Q234" i="1"/>
  <c r="AR235" i="1" s="1"/>
  <c r="CB231" i="1"/>
  <c r="CN231" i="1"/>
  <c r="BU231" i="1"/>
  <c r="BX231" i="1"/>
  <c r="CF231" i="1"/>
  <c r="BY231" i="1"/>
  <c r="CJ231" i="1"/>
  <c r="U237" i="1"/>
  <c r="AV238" i="1" s="1"/>
  <c r="CO231" i="1"/>
  <c r="BZ231" i="1"/>
  <c r="CH231" i="1"/>
  <c r="CP231" i="1"/>
  <c r="CG231" i="1"/>
  <c r="CK231" i="1"/>
  <c r="BV231" i="1"/>
  <c r="CD231" i="1"/>
  <c r="CL231" i="1"/>
  <c r="BW231" i="1"/>
  <c r="CA231" i="1"/>
  <c r="CE231" i="1"/>
  <c r="CI231" i="1"/>
  <c r="AC243" i="1"/>
  <c r="BD244" i="1" s="1"/>
  <c r="AG246" i="1"/>
  <c r="BH247" i="1" s="1"/>
  <c r="Y240" i="1"/>
  <c r="AZ241" i="1" s="1"/>
  <c r="R235" i="1" l="1"/>
  <c r="AS236" i="1" s="1"/>
  <c r="V238" i="1"/>
  <c r="AW239" i="1" s="1"/>
  <c r="CQ231" i="1"/>
  <c r="N232" i="1" s="1"/>
  <c r="I232" i="1" s="1"/>
  <c r="Z241" i="1"/>
  <c r="BA242" i="1" s="1"/>
  <c r="AD244" i="1"/>
  <c r="BE245" i="1" s="1"/>
  <c r="AH247" i="1"/>
  <c r="BI248" i="1" s="1"/>
  <c r="AO233" i="1" l="1"/>
  <c r="BJ233" i="1" s="1"/>
  <c r="BK233" i="1" s="1"/>
  <c r="BL233" i="1" s="1"/>
  <c r="K232" i="1"/>
  <c r="L232" i="1" s="1"/>
  <c r="W239" i="1"/>
  <c r="AX240" i="1" s="1"/>
  <c r="S236" i="1"/>
  <c r="AT237" i="1" s="1"/>
  <c r="AJ232" i="1"/>
  <c r="BM232" i="1" s="1"/>
  <c r="BN232" i="1" s="1"/>
  <c r="O233" i="1"/>
  <c r="AP234" i="1" s="1"/>
  <c r="AI248" i="1"/>
  <c r="AE245" i="1"/>
  <c r="BF246" i="1" s="1"/>
  <c r="AA242" i="1"/>
  <c r="BB243" i="1" s="1"/>
  <c r="BQ232" i="1" l="1"/>
  <c r="BO232" i="1"/>
  <c r="X240" i="1"/>
  <c r="AY241" i="1" s="1"/>
  <c r="BT232" i="1"/>
  <c r="CB232" i="1" s="1"/>
  <c r="T237" i="1"/>
  <c r="AU238" i="1" s="1"/>
  <c r="P234" i="1"/>
  <c r="AQ235" i="1" s="1"/>
  <c r="AB243" i="1"/>
  <c r="BC244" i="1" s="1"/>
  <c r="AF246" i="1"/>
  <c r="BG247" i="1" s="1"/>
  <c r="Y241" i="1" l="1"/>
  <c r="AZ242" i="1" s="1"/>
  <c r="CM232" i="1"/>
  <c r="CJ232" i="1"/>
  <c r="BX232" i="1"/>
  <c r="Q235" i="1"/>
  <c r="AR236" i="1" s="1"/>
  <c r="CF232" i="1"/>
  <c r="U238" i="1"/>
  <c r="AV239" i="1" s="1"/>
  <c r="CN232" i="1"/>
  <c r="BU232" i="1"/>
  <c r="CC232" i="1"/>
  <c r="CO232" i="1"/>
  <c r="BV232" i="1"/>
  <c r="CH232" i="1"/>
  <c r="CP232" i="1"/>
  <c r="BY232" i="1"/>
  <c r="CG232" i="1"/>
  <c r="CK232" i="1"/>
  <c r="BZ232" i="1"/>
  <c r="CD232" i="1"/>
  <c r="CL232" i="1"/>
  <c r="BW232" i="1"/>
  <c r="CA232" i="1"/>
  <c r="CE232" i="1"/>
  <c r="CI232" i="1"/>
  <c r="AC244" i="1"/>
  <c r="BD245" i="1" s="1"/>
  <c r="AG247" i="1"/>
  <c r="BH248" i="1" s="1"/>
  <c r="Z242" i="1" l="1"/>
  <c r="BA243" i="1" s="1"/>
  <c r="R236" i="1"/>
  <c r="AS237" i="1" s="1"/>
  <c r="V239" i="1"/>
  <c r="AW240" i="1" s="1"/>
  <c r="CQ232" i="1"/>
  <c r="N233" i="1" s="1"/>
  <c r="I233" i="1" s="1"/>
  <c r="AD245" i="1"/>
  <c r="BE246" i="1" s="1"/>
  <c r="AH248" i="1"/>
  <c r="BI249" i="1" s="1"/>
  <c r="AO234" i="1" l="1"/>
  <c r="BJ234" i="1" s="1"/>
  <c r="BK234" i="1" s="1"/>
  <c r="BL234" i="1" s="1"/>
  <c r="K233" i="1"/>
  <c r="L233" i="1" s="1"/>
  <c r="AA243" i="1"/>
  <c r="BB244" i="1" s="1"/>
  <c r="S237" i="1"/>
  <c r="AT238" i="1" s="1"/>
  <c r="W240" i="1"/>
  <c r="AX241" i="1" s="1"/>
  <c r="AJ233" i="1"/>
  <c r="BM233" i="1" s="1"/>
  <c r="BN233" i="1" s="1"/>
  <c r="O234" i="1"/>
  <c r="AP235" i="1" s="1"/>
  <c r="AI249" i="1"/>
  <c r="AE246" i="1"/>
  <c r="BF247" i="1" s="1"/>
  <c r="BQ233" i="1" l="1"/>
  <c r="AB244" i="1"/>
  <c r="BC245" i="1" s="1"/>
  <c r="BO233" i="1"/>
  <c r="T238" i="1"/>
  <c r="AU239" i="1" s="1"/>
  <c r="X241" i="1"/>
  <c r="AY242" i="1" s="1"/>
  <c r="BT233" i="1"/>
  <c r="CO233" i="1" s="1"/>
  <c r="P235" i="1"/>
  <c r="AQ236" i="1" s="1"/>
  <c r="AF247" i="1"/>
  <c r="BG248" i="1" s="1"/>
  <c r="AC245" i="1" l="1"/>
  <c r="BD246" i="1" s="1"/>
  <c r="U239" i="1"/>
  <c r="AV240" i="1" s="1"/>
  <c r="Y242" i="1"/>
  <c r="AZ243" i="1" s="1"/>
  <c r="BX233" i="1"/>
  <c r="CE233" i="1"/>
  <c r="BY233" i="1"/>
  <c r="CL233" i="1"/>
  <c r="CJ233" i="1"/>
  <c r="BU233" i="1"/>
  <c r="BZ233" i="1"/>
  <c r="BV233" i="1"/>
  <c r="CD233" i="1"/>
  <c r="BW233" i="1"/>
  <c r="CA233" i="1"/>
  <c r="CF233" i="1"/>
  <c r="CM233" i="1"/>
  <c r="CB233" i="1"/>
  <c r="CH233" i="1"/>
  <c r="CP233" i="1"/>
  <c r="CI233" i="1"/>
  <c r="CN233" i="1"/>
  <c r="CC233" i="1"/>
  <c r="CG233" i="1"/>
  <c r="CK233" i="1"/>
  <c r="Q236" i="1"/>
  <c r="AR237" i="1" s="1"/>
  <c r="AG248" i="1"/>
  <c r="BH249" i="1" s="1"/>
  <c r="Z243" i="1" l="1"/>
  <c r="BA244" i="1" s="1"/>
  <c r="AD246" i="1"/>
  <c r="BE247" i="1" s="1"/>
  <c r="V240" i="1"/>
  <c r="AW241" i="1" s="1"/>
  <c r="CQ233" i="1"/>
  <c r="N234" i="1" s="1"/>
  <c r="I234" i="1" s="1"/>
  <c r="R237" i="1"/>
  <c r="AS238" i="1" s="1"/>
  <c r="AH249" i="1"/>
  <c r="BI250" i="1" s="1"/>
  <c r="AA244" i="1" l="1"/>
  <c r="BB245" i="1" s="1"/>
  <c r="AE247" i="1"/>
  <c r="BF248" i="1" s="1"/>
  <c r="AO235" i="1"/>
  <c r="BJ235" i="1" s="1"/>
  <c r="BK235" i="1" s="1"/>
  <c r="BL235" i="1" s="1"/>
  <c r="K234" i="1"/>
  <c r="L234" i="1" s="1"/>
  <c r="W241" i="1"/>
  <c r="AX242" i="1" s="1"/>
  <c r="AJ234" i="1"/>
  <c r="BM234" i="1" s="1"/>
  <c r="O235" i="1"/>
  <c r="AP236" i="1" s="1"/>
  <c r="S238" i="1"/>
  <c r="AT239" i="1" s="1"/>
  <c r="AI250" i="1"/>
  <c r="AF248" i="1"/>
  <c r="BG249" i="1" s="1"/>
  <c r="AB245" i="1" l="1"/>
  <c r="BC246" i="1" s="1"/>
  <c r="BQ234" i="1"/>
  <c r="BO234" i="1"/>
  <c r="BN234" i="1"/>
  <c r="X242" i="1"/>
  <c r="AY243" i="1" s="1"/>
  <c r="BT234" i="1"/>
  <c r="CP234" i="1" s="1"/>
  <c r="P236" i="1"/>
  <c r="AQ237" i="1" s="1"/>
  <c r="T239" i="1"/>
  <c r="AU240" i="1" s="1"/>
  <c r="AG249" i="1"/>
  <c r="BH250" i="1" s="1"/>
  <c r="AC246" i="1" l="1"/>
  <c r="BD247" i="1" s="1"/>
  <c r="Y243" i="1"/>
  <c r="AZ244" i="1" s="1"/>
  <c r="CB234" i="1"/>
  <c r="CG234" i="1"/>
  <c r="BW234" i="1"/>
  <c r="CI234" i="1"/>
  <c r="BX234" i="1"/>
  <c r="CM234" i="1"/>
  <c r="CC234" i="1"/>
  <c r="BY234" i="1"/>
  <c r="CO234" i="1"/>
  <c r="CN234" i="1"/>
  <c r="CE234" i="1"/>
  <c r="CJ234" i="1"/>
  <c r="BU234" i="1"/>
  <c r="CA234" i="1"/>
  <c r="CF234" i="1"/>
  <c r="CK234" i="1"/>
  <c r="Q237" i="1"/>
  <c r="AR238" i="1" s="1"/>
  <c r="BV234" i="1"/>
  <c r="BZ234" i="1"/>
  <c r="CD234" i="1"/>
  <c r="CH234" i="1"/>
  <c r="CL234" i="1"/>
  <c r="U240" i="1"/>
  <c r="AV241" i="1" s="1"/>
  <c r="Z244" i="1"/>
  <c r="BA245" i="1" s="1"/>
  <c r="AH250" i="1"/>
  <c r="BI251" i="1" s="1"/>
  <c r="AD247" i="1"/>
  <c r="BE248" i="1" s="1"/>
  <c r="CQ234" i="1" l="1"/>
  <c r="N235" i="1" s="1"/>
  <c r="I235" i="1" s="1"/>
  <c r="R238" i="1"/>
  <c r="AS239" i="1" s="1"/>
  <c r="V241" i="1"/>
  <c r="AW242" i="1" s="1"/>
  <c r="AI251" i="1"/>
  <c r="AA245" i="1"/>
  <c r="BB246" i="1" s="1"/>
  <c r="AE248" i="1"/>
  <c r="BF249" i="1" s="1"/>
  <c r="AO236" i="1" l="1"/>
  <c r="BJ236" i="1" s="1"/>
  <c r="BK236" i="1" s="1"/>
  <c r="BL236" i="1" s="1"/>
  <c r="K235" i="1"/>
  <c r="L235" i="1" s="1"/>
  <c r="O236" i="1"/>
  <c r="AP237" i="1" s="1"/>
  <c r="AJ235" i="1"/>
  <c r="BM235" i="1" s="1"/>
  <c r="BN235" i="1" s="1"/>
  <c r="S239" i="1"/>
  <c r="AT240" i="1" s="1"/>
  <c r="W242" i="1"/>
  <c r="AX243" i="1" s="1"/>
  <c r="AF249" i="1"/>
  <c r="BG250" i="1" s="1"/>
  <c r="AB246" i="1"/>
  <c r="BC247" i="1" s="1"/>
  <c r="BQ235" i="1" l="1"/>
  <c r="T240" i="1"/>
  <c r="AU241" i="1" s="1"/>
  <c r="P237" i="1"/>
  <c r="AQ238" i="1" s="1"/>
  <c r="BT235" i="1"/>
  <c r="CN235" i="1" s="1"/>
  <c r="X243" i="1"/>
  <c r="AY244" i="1" s="1"/>
  <c r="BO235" i="1"/>
  <c r="AC247" i="1"/>
  <c r="BD248" i="1" s="1"/>
  <c r="AG250" i="1"/>
  <c r="BH251" i="1" s="1"/>
  <c r="U241" i="1" l="1"/>
  <c r="AV242" i="1" s="1"/>
  <c r="Y244" i="1"/>
  <c r="AZ245" i="1" s="1"/>
  <c r="Q238" i="1"/>
  <c r="AR239" i="1" s="1"/>
  <c r="CG235" i="1"/>
  <c r="CO235" i="1"/>
  <c r="BY235" i="1"/>
  <c r="CH235" i="1"/>
  <c r="CK235" i="1"/>
  <c r="BU235" i="1"/>
  <c r="BZ235" i="1"/>
  <c r="CP235" i="1"/>
  <c r="BV235" i="1"/>
  <c r="CC235" i="1"/>
  <c r="BW235" i="1"/>
  <c r="CD235" i="1"/>
  <c r="CL235" i="1"/>
  <c r="CM235" i="1"/>
  <c r="CA235" i="1"/>
  <c r="CE235" i="1"/>
  <c r="CI235" i="1"/>
  <c r="BX235" i="1"/>
  <c r="CB235" i="1"/>
  <c r="CF235" i="1"/>
  <c r="CJ235" i="1"/>
  <c r="AH251" i="1"/>
  <c r="BI252" i="1" s="1"/>
  <c r="AD248" i="1"/>
  <c r="BE249" i="1" s="1"/>
  <c r="Z245" i="1" l="1"/>
  <c r="BA246" i="1" s="1"/>
  <c r="V242" i="1"/>
  <c r="AW243" i="1" s="1"/>
  <c r="R239" i="1"/>
  <c r="AS240" i="1" s="1"/>
  <c r="CQ235" i="1"/>
  <c r="N236" i="1" s="1"/>
  <c r="I236" i="1" s="1"/>
  <c r="AI252" i="1"/>
  <c r="AE249" i="1"/>
  <c r="BF250" i="1" s="1"/>
  <c r="AA246" i="1" l="1"/>
  <c r="BB247" i="1" s="1"/>
  <c r="AO237" i="1"/>
  <c r="BJ237" i="1" s="1"/>
  <c r="BK237" i="1" s="1"/>
  <c r="BL237" i="1" s="1"/>
  <c r="K236" i="1"/>
  <c r="L236" i="1" s="1"/>
  <c r="W243" i="1"/>
  <c r="AX244" i="1" s="1"/>
  <c r="S240" i="1"/>
  <c r="AT241" i="1" s="1"/>
  <c r="O237" i="1"/>
  <c r="AP238" i="1" s="1"/>
  <c r="AJ236" i="1"/>
  <c r="BM236" i="1" s="1"/>
  <c r="AF250" i="1"/>
  <c r="BG251" i="1" s="1"/>
  <c r="AB247" i="1" l="1"/>
  <c r="BC248" i="1" s="1"/>
  <c r="BQ236" i="1"/>
  <c r="BO236" i="1"/>
  <c r="BN236" i="1"/>
  <c r="X244" i="1"/>
  <c r="AY245" i="1" s="1"/>
  <c r="T241" i="1"/>
  <c r="AU242" i="1" s="1"/>
  <c r="P238" i="1"/>
  <c r="AQ239" i="1" s="1"/>
  <c r="BT236" i="1"/>
  <c r="CN236" i="1" s="1"/>
  <c r="AG251" i="1"/>
  <c r="BH252" i="1" s="1"/>
  <c r="AC248" i="1" l="1"/>
  <c r="BD249" i="1" s="1"/>
  <c r="Y245" i="1"/>
  <c r="AZ246" i="1" s="1"/>
  <c r="U242" i="1"/>
  <c r="AV243" i="1" s="1"/>
  <c r="Q239" i="1"/>
  <c r="AR240" i="1" s="1"/>
  <c r="BV236" i="1"/>
  <c r="CE236" i="1"/>
  <c r="CP236" i="1"/>
  <c r="BZ236" i="1"/>
  <c r="BU236" i="1"/>
  <c r="CK236" i="1"/>
  <c r="CA236" i="1"/>
  <c r="CL236" i="1"/>
  <c r="CC236" i="1"/>
  <c r="CH236" i="1"/>
  <c r="CM236" i="1"/>
  <c r="CG236" i="1"/>
  <c r="BW236" i="1"/>
  <c r="BY236" i="1"/>
  <c r="CD236" i="1"/>
  <c r="CI236" i="1"/>
  <c r="CO236" i="1"/>
  <c r="BX236" i="1"/>
  <c r="CB236" i="1"/>
  <c r="CF236" i="1"/>
  <c r="CJ236" i="1"/>
  <c r="AH252" i="1"/>
  <c r="BI253" i="1" s="1"/>
  <c r="AD249" i="1" l="1"/>
  <c r="BE250" i="1" s="1"/>
  <c r="V243" i="1"/>
  <c r="AW244" i="1" s="1"/>
  <c r="Z246" i="1"/>
  <c r="BA247" i="1" s="1"/>
  <c r="R240" i="1"/>
  <c r="AS241" i="1" s="1"/>
  <c r="CQ236" i="1"/>
  <c r="N237" i="1" s="1"/>
  <c r="I237" i="1" s="1"/>
  <c r="AI253" i="1"/>
  <c r="AE250" i="1"/>
  <c r="BF251" i="1" s="1"/>
  <c r="W244" i="1" l="1"/>
  <c r="AX245" i="1" s="1"/>
  <c r="AA247" i="1"/>
  <c r="BB248" i="1" s="1"/>
  <c r="AO238" i="1"/>
  <c r="BJ238" i="1" s="1"/>
  <c r="BK238" i="1" s="1"/>
  <c r="BL238" i="1" s="1"/>
  <c r="K237" i="1"/>
  <c r="L237" i="1" s="1"/>
  <c r="S241" i="1"/>
  <c r="AT242" i="1" s="1"/>
  <c r="O238" i="1"/>
  <c r="AP239" i="1" s="1"/>
  <c r="AJ237" i="1"/>
  <c r="BM237" i="1" s="1"/>
  <c r="AF251" i="1"/>
  <c r="BG252" i="1" s="1"/>
  <c r="X245" i="1"/>
  <c r="AY246" i="1" s="1"/>
  <c r="AB248" i="1" l="1"/>
  <c r="BC249" i="1" s="1"/>
  <c r="BQ237" i="1"/>
  <c r="BO237" i="1"/>
  <c r="BN237" i="1"/>
  <c r="P239" i="1"/>
  <c r="AQ240" i="1" s="1"/>
  <c r="T242" i="1"/>
  <c r="AU243" i="1" s="1"/>
  <c r="BT237" i="1"/>
  <c r="CM237" i="1" s="1"/>
  <c r="AG252" i="1"/>
  <c r="BH253" i="1" s="1"/>
  <c r="Y246" i="1"/>
  <c r="AZ247" i="1" s="1"/>
  <c r="AC249" i="1" l="1"/>
  <c r="BD250" i="1" s="1"/>
  <c r="Q240" i="1"/>
  <c r="AR241" i="1" s="1"/>
  <c r="U243" i="1"/>
  <c r="AV244" i="1" s="1"/>
  <c r="CF237" i="1"/>
  <c r="CN237" i="1"/>
  <c r="CJ237" i="1"/>
  <c r="BX237" i="1"/>
  <c r="CB237" i="1"/>
  <c r="BU237" i="1"/>
  <c r="CK237" i="1"/>
  <c r="CO237" i="1"/>
  <c r="BY237" i="1"/>
  <c r="CG237" i="1"/>
  <c r="BZ237" i="1"/>
  <c r="CH237" i="1"/>
  <c r="CP237" i="1"/>
  <c r="CC237" i="1"/>
  <c r="BV237" i="1"/>
  <c r="CD237" i="1"/>
  <c r="CL237" i="1"/>
  <c r="BW237" i="1"/>
  <c r="CA237" i="1"/>
  <c r="CE237" i="1"/>
  <c r="CI237" i="1"/>
  <c r="AH253" i="1"/>
  <c r="BI254" i="1" s="1"/>
  <c r="Z247" i="1"/>
  <c r="BA248" i="1" s="1"/>
  <c r="AD250" i="1" l="1"/>
  <c r="BE251" i="1" s="1"/>
  <c r="R241" i="1"/>
  <c r="AS242" i="1" s="1"/>
  <c r="V244" i="1"/>
  <c r="AW245" i="1" s="1"/>
  <c r="CQ237" i="1"/>
  <c r="N238" i="1" s="1"/>
  <c r="I238" i="1" s="1"/>
  <c r="AI254" i="1"/>
  <c r="AA248" i="1"/>
  <c r="BB249" i="1" s="1"/>
  <c r="AE251" i="1" l="1"/>
  <c r="BF252" i="1" s="1"/>
  <c r="S242" i="1"/>
  <c r="AT243" i="1" s="1"/>
  <c r="W245" i="1"/>
  <c r="AX246" i="1" s="1"/>
  <c r="AO239" i="1"/>
  <c r="BJ239" i="1" s="1"/>
  <c r="BK239" i="1" s="1"/>
  <c r="BL239" i="1" s="1"/>
  <c r="K238" i="1"/>
  <c r="L238" i="1" s="1"/>
  <c r="O239" i="1"/>
  <c r="AP240" i="1" s="1"/>
  <c r="AJ238" i="1"/>
  <c r="BM238" i="1" s="1"/>
  <c r="AB249" i="1"/>
  <c r="BC250" i="1" s="1"/>
  <c r="AF252" i="1" l="1"/>
  <c r="BG253" i="1" s="1"/>
  <c r="T243" i="1"/>
  <c r="AU244" i="1" s="1"/>
  <c r="BQ238" i="1"/>
  <c r="BO238" i="1"/>
  <c r="BN238" i="1"/>
  <c r="X246" i="1"/>
  <c r="AY247" i="1" s="1"/>
  <c r="P240" i="1"/>
  <c r="AQ241" i="1" s="1"/>
  <c r="BT238" i="1"/>
  <c r="CP238" i="1" s="1"/>
  <c r="AC250" i="1"/>
  <c r="BD251" i="1" s="1"/>
  <c r="AG253" i="1"/>
  <c r="BH254" i="1" s="1"/>
  <c r="U244" i="1" l="1"/>
  <c r="AV245" i="1" s="1"/>
  <c r="Y247" i="1"/>
  <c r="AZ248" i="1" s="1"/>
  <c r="Q241" i="1"/>
  <c r="AR242" i="1" s="1"/>
  <c r="BW238" i="1"/>
  <c r="CE238" i="1"/>
  <c r="CF238" i="1"/>
  <c r="CA238" i="1"/>
  <c r="BY238" i="1"/>
  <c r="CM238" i="1"/>
  <c r="BU238" i="1"/>
  <c r="CB238" i="1"/>
  <c r="CN238" i="1"/>
  <c r="CI238" i="1"/>
  <c r="BX238" i="1"/>
  <c r="CC238" i="1"/>
  <c r="CJ238" i="1"/>
  <c r="CO238" i="1"/>
  <c r="CG238" i="1"/>
  <c r="CK238" i="1"/>
  <c r="BV238" i="1"/>
  <c r="BZ238" i="1"/>
  <c r="CD238" i="1"/>
  <c r="CH238" i="1"/>
  <c r="CL238" i="1"/>
  <c r="AH254" i="1"/>
  <c r="BI255" i="1" s="1"/>
  <c r="AD251" i="1"/>
  <c r="BE252" i="1" s="1"/>
  <c r="V245" i="1" l="1"/>
  <c r="AW246" i="1" s="1"/>
  <c r="Z248" i="1"/>
  <c r="BA249" i="1" s="1"/>
  <c r="R242" i="1"/>
  <c r="AS243" i="1" s="1"/>
  <c r="CQ238" i="1"/>
  <c r="N239" i="1" s="1"/>
  <c r="I239" i="1" s="1"/>
  <c r="AI255" i="1"/>
  <c r="AE252" i="1"/>
  <c r="BF253" i="1" s="1"/>
  <c r="W246" i="1" l="1"/>
  <c r="AX247" i="1" s="1"/>
  <c r="AA249" i="1"/>
  <c r="BB250" i="1" s="1"/>
  <c r="S243" i="1"/>
  <c r="AT244" i="1" s="1"/>
  <c r="AO240" i="1"/>
  <c r="BJ240" i="1" s="1"/>
  <c r="BK240" i="1" s="1"/>
  <c r="BL240" i="1" s="1"/>
  <c r="K239" i="1"/>
  <c r="L239" i="1" s="1"/>
  <c r="O240" i="1"/>
  <c r="AP241" i="1" s="1"/>
  <c r="AJ239" i="1"/>
  <c r="BM239" i="1" s="1"/>
  <c r="AB250" i="1"/>
  <c r="BC251" i="1" s="1"/>
  <c r="AF253" i="1"/>
  <c r="BG254" i="1" s="1"/>
  <c r="X247" i="1" l="1"/>
  <c r="AY248" i="1" s="1"/>
  <c r="BQ239" i="1"/>
  <c r="BO239" i="1"/>
  <c r="BN239" i="1"/>
  <c r="T244" i="1"/>
  <c r="AU245" i="1" s="1"/>
  <c r="P241" i="1"/>
  <c r="AQ242" i="1" s="1"/>
  <c r="BT239" i="1"/>
  <c r="CN239" i="1" s="1"/>
  <c r="Y248" i="1"/>
  <c r="AZ249" i="1" s="1"/>
  <c r="AG254" i="1"/>
  <c r="BH255" i="1" s="1"/>
  <c r="AC251" i="1"/>
  <c r="BD252" i="1" s="1"/>
  <c r="U245" i="1" l="1"/>
  <c r="AV246" i="1" s="1"/>
  <c r="Q242" i="1"/>
  <c r="AR243" i="1" s="1"/>
  <c r="BW239" i="1"/>
  <c r="CA239" i="1"/>
  <c r="CE239" i="1"/>
  <c r="CI239" i="1"/>
  <c r="BX239" i="1"/>
  <c r="CJ239" i="1"/>
  <c r="CB239" i="1"/>
  <c r="CM239" i="1"/>
  <c r="CF239" i="1"/>
  <c r="CO239" i="1"/>
  <c r="CK239" i="1"/>
  <c r="BU239" i="1"/>
  <c r="BY239" i="1"/>
  <c r="CC239" i="1"/>
  <c r="CG239" i="1"/>
  <c r="CP239" i="1"/>
  <c r="BV239" i="1"/>
  <c r="BZ239" i="1"/>
  <c r="CD239" i="1"/>
  <c r="CH239" i="1"/>
  <c r="CL239" i="1"/>
  <c r="AH255" i="1"/>
  <c r="BI256" i="1" s="1"/>
  <c r="AD252" i="1"/>
  <c r="BE253" i="1" s="1"/>
  <c r="Z249" i="1"/>
  <c r="BA250" i="1" s="1"/>
  <c r="R243" i="1"/>
  <c r="AS244" i="1" s="1"/>
  <c r="V246" i="1" l="1"/>
  <c r="AW247" i="1" s="1"/>
  <c r="CQ239" i="1"/>
  <c r="N240" i="1" s="1"/>
  <c r="I240" i="1" s="1"/>
  <c r="AI256" i="1"/>
  <c r="S244" i="1"/>
  <c r="AT245" i="1" s="1"/>
  <c r="AA250" i="1"/>
  <c r="BB251" i="1" s="1"/>
  <c r="AE253" i="1"/>
  <c r="BF254" i="1" s="1"/>
  <c r="W247" i="1" l="1"/>
  <c r="AX248" i="1" s="1"/>
  <c r="AO241" i="1"/>
  <c r="BJ241" i="1" s="1"/>
  <c r="BK241" i="1" s="1"/>
  <c r="BL241" i="1" s="1"/>
  <c r="O241" i="1"/>
  <c r="AP242" i="1" s="1"/>
  <c r="AJ240" i="1"/>
  <c r="BM240" i="1" s="1"/>
  <c r="K240" i="1"/>
  <c r="L240" i="1" s="1"/>
  <c r="AF254" i="1"/>
  <c r="BG255" i="1" s="1"/>
  <c r="AB251" i="1"/>
  <c r="BC252" i="1" s="1"/>
  <c r="T245" i="1"/>
  <c r="AU246" i="1" s="1"/>
  <c r="X248" i="1" l="1"/>
  <c r="AY249" i="1" s="1"/>
  <c r="BQ240" i="1"/>
  <c r="BO240" i="1"/>
  <c r="BN240" i="1"/>
  <c r="P242" i="1"/>
  <c r="AQ243" i="1" s="1"/>
  <c r="BT240" i="1"/>
  <c r="CP240" i="1" s="1"/>
  <c r="AC252" i="1"/>
  <c r="BD253" i="1" s="1"/>
  <c r="AG255" i="1"/>
  <c r="BH256" i="1" s="1"/>
  <c r="U246" i="1"/>
  <c r="AV247" i="1" s="1"/>
  <c r="Y249" i="1"/>
  <c r="AZ250" i="1" s="1"/>
  <c r="Q243" i="1" l="1"/>
  <c r="AR244" i="1" s="1"/>
  <c r="CB240" i="1"/>
  <c r="CJ240" i="1"/>
  <c r="CM240" i="1"/>
  <c r="CF240" i="1"/>
  <c r="CN240" i="1"/>
  <c r="BW240" i="1"/>
  <c r="CE240" i="1"/>
  <c r="BX240" i="1"/>
  <c r="CA240" i="1"/>
  <c r="CI240" i="1"/>
  <c r="BU240" i="1"/>
  <c r="CC240" i="1"/>
  <c r="CK240" i="1"/>
  <c r="CO240" i="1"/>
  <c r="BY240" i="1"/>
  <c r="CG240" i="1"/>
  <c r="BV240" i="1"/>
  <c r="BZ240" i="1"/>
  <c r="CD240" i="1"/>
  <c r="CH240" i="1"/>
  <c r="CL240" i="1"/>
  <c r="AD253" i="1"/>
  <c r="BE254" i="1" s="1"/>
  <c r="AH256" i="1"/>
  <c r="BI257" i="1" s="1"/>
  <c r="V247" i="1"/>
  <c r="AW248" i="1" s="1"/>
  <c r="Z250" i="1"/>
  <c r="BA251" i="1" s="1"/>
  <c r="R244" i="1" l="1"/>
  <c r="AS245" i="1" s="1"/>
  <c r="CQ240" i="1"/>
  <c r="N241" i="1" s="1"/>
  <c r="I241" i="1" s="1"/>
  <c r="AI257" i="1"/>
  <c r="AE254" i="1"/>
  <c r="BF255" i="1" s="1"/>
  <c r="W248" i="1"/>
  <c r="AX249" i="1" s="1"/>
  <c r="AA251" i="1"/>
  <c r="BB252" i="1" s="1"/>
  <c r="S245" i="1" l="1"/>
  <c r="AT246" i="1" s="1"/>
  <c r="O242" i="1"/>
  <c r="AP243" i="1" s="1"/>
  <c r="AJ241" i="1"/>
  <c r="BM241" i="1" s="1"/>
  <c r="K241" i="1"/>
  <c r="L241" i="1" s="1"/>
  <c r="AO242" i="1"/>
  <c r="BJ242" i="1" s="1"/>
  <c r="BK242" i="1" s="1"/>
  <c r="BL242" i="1" s="1"/>
  <c r="X249" i="1"/>
  <c r="AY250" i="1" s="1"/>
  <c r="AB252" i="1"/>
  <c r="BC253" i="1" s="1"/>
  <c r="AF255" i="1"/>
  <c r="BG256" i="1" s="1"/>
  <c r="T246" i="1" l="1"/>
  <c r="AU247" i="1" s="1"/>
  <c r="BQ241" i="1"/>
  <c r="BO241" i="1"/>
  <c r="BN241" i="1"/>
  <c r="P243" i="1"/>
  <c r="AQ244" i="1" s="1"/>
  <c r="BT241" i="1"/>
  <c r="CM241" i="1" s="1"/>
  <c r="Y250" i="1"/>
  <c r="AZ251" i="1" s="1"/>
  <c r="AG256" i="1"/>
  <c r="BH257" i="1" s="1"/>
  <c r="AC253" i="1"/>
  <c r="BD254" i="1" s="1"/>
  <c r="U247" i="1" l="1"/>
  <c r="AV248" i="1" s="1"/>
  <c r="Q244" i="1"/>
  <c r="AR245" i="1" s="1"/>
  <c r="CP241" i="1"/>
  <c r="BY241" i="1"/>
  <c r="CA241" i="1"/>
  <c r="CE241" i="1"/>
  <c r="BU241" i="1"/>
  <c r="CG241" i="1"/>
  <c r="BZ241" i="1"/>
  <c r="CI241" i="1"/>
  <c r="BV241" i="1"/>
  <c r="CD241" i="1"/>
  <c r="CK241" i="1"/>
  <c r="CL241" i="1"/>
  <c r="BW241" i="1"/>
  <c r="CC241" i="1"/>
  <c r="CH241" i="1"/>
  <c r="CN241" i="1"/>
  <c r="BX241" i="1"/>
  <c r="CB241" i="1"/>
  <c r="CF241" i="1"/>
  <c r="CJ241" i="1"/>
  <c r="CO241" i="1"/>
  <c r="AH257" i="1"/>
  <c r="BI258" i="1" s="1"/>
  <c r="Z251" i="1"/>
  <c r="BA252" i="1" s="1"/>
  <c r="AD254" i="1"/>
  <c r="BE255" i="1" s="1"/>
  <c r="V248" i="1" l="1"/>
  <c r="AW249" i="1" s="1"/>
  <c r="R245" i="1"/>
  <c r="AS246" i="1" s="1"/>
  <c r="CQ241" i="1"/>
  <c r="N242" i="1" s="1"/>
  <c r="I242" i="1" s="1"/>
  <c r="AI258" i="1"/>
  <c r="AA252" i="1"/>
  <c r="BB253" i="1" s="1"/>
  <c r="AE255" i="1"/>
  <c r="BF256" i="1" s="1"/>
  <c r="W249" i="1" l="1"/>
  <c r="AX250" i="1" s="1"/>
  <c r="S246" i="1"/>
  <c r="AT247" i="1" s="1"/>
  <c r="AJ242" i="1"/>
  <c r="BM242" i="1" s="1"/>
  <c r="BN242" i="1" s="1"/>
  <c r="K242" i="1"/>
  <c r="L242" i="1" s="1"/>
  <c r="O243" i="1"/>
  <c r="AP244" i="1" s="1"/>
  <c r="AO243" i="1"/>
  <c r="BJ243" i="1" s="1"/>
  <c r="BK243" i="1" s="1"/>
  <c r="BL243" i="1" s="1"/>
  <c r="AF256" i="1"/>
  <c r="BG257" i="1" s="1"/>
  <c r="AB253" i="1"/>
  <c r="BC254" i="1" s="1"/>
  <c r="X250" i="1" l="1"/>
  <c r="AY251" i="1" s="1"/>
  <c r="BO242" i="1"/>
  <c r="T247" i="1"/>
  <c r="AU248" i="1" s="1"/>
  <c r="BQ242" i="1"/>
  <c r="BT242" i="1"/>
  <c r="CM242" i="1" s="1"/>
  <c r="P244" i="1"/>
  <c r="AQ245" i="1" s="1"/>
  <c r="AC254" i="1"/>
  <c r="BD255" i="1" s="1"/>
  <c r="AG257" i="1"/>
  <c r="BH258" i="1" s="1"/>
  <c r="Y251" i="1" l="1"/>
  <c r="AZ252" i="1" s="1"/>
  <c r="CF242" i="1"/>
  <c r="CB242" i="1"/>
  <c r="CC242" i="1"/>
  <c r="BU242" i="1"/>
  <c r="BX242" i="1"/>
  <c r="BY242" i="1"/>
  <c r="CN242" i="1"/>
  <c r="U248" i="1"/>
  <c r="AV249" i="1" s="1"/>
  <c r="CJ242" i="1"/>
  <c r="CK242" i="1"/>
  <c r="CG242" i="1"/>
  <c r="CO242" i="1"/>
  <c r="BV242" i="1"/>
  <c r="CD242" i="1"/>
  <c r="CL242" i="1"/>
  <c r="CP242" i="1"/>
  <c r="BZ242" i="1"/>
  <c r="CH242" i="1"/>
  <c r="BW242" i="1"/>
  <c r="CA242" i="1"/>
  <c r="CE242" i="1"/>
  <c r="CI242" i="1"/>
  <c r="Q245" i="1"/>
  <c r="AR246" i="1" s="1"/>
  <c r="AD255" i="1"/>
  <c r="BE256" i="1" s="1"/>
  <c r="AH258" i="1"/>
  <c r="BI259" i="1" s="1"/>
  <c r="Z252" i="1" l="1"/>
  <c r="BA253" i="1" s="1"/>
  <c r="V249" i="1"/>
  <c r="AW250" i="1" s="1"/>
  <c r="CQ242" i="1"/>
  <c r="N243" i="1" s="1"/>
  <c r="I243" i="1" s="1"/>
  <c r="R246" i="1"/>
  <c r="AS247" i="1" s="1"/>
  <c r="AI259" i="1"/>
  <c r="AE256" i="1"/>
  <c r="BF257" i="1" s="1"/>
  <c r="AA253" i="1" l="1"/>
  <c r="BB254" i="1" s="1"/>
  <c r="W250" i="1"/>
  <c r="AX251" i="1" s="1"/>
  <c r="S247" i="1"/>
  <c r="AT248" i="1" s="1"/>
  <c r="AO244" i="1"/>
  <c r="BJ244" i="1" s="1"/>
  <c r="BK244" i="1" s="1"/>
  <c r="BL244" i="1" s="1"/>
  <c r="O244" i="1"/>
  <c r="AP245" i="1" s="1"/>
  <c r="K243" i="1"/>
  <c r="L243" i="1" s="1"/>
  <c r="AJ243" i="1"/>
  <c r="BM243" i="1" s="1"/>
  <c r="BN243" i="1" s="1"/>
  <c r="AF257" i="1"/>
  <c r="BG258" i="1" s="1"/>
  <c r="AB254" i="1" l="1"/>
  <c r="BC255" i="1" s="1"/>
  <c r="X251" i="1"/>
  <c r="AY252" i="1" s="1"/>
  <c r="T248" i="1"/>
  <c r="AU249" i="1" s="1"/>
  <c r="P245" i="1"/>
  <c r="AQ246" i="1" s="1"/>
  <c r="BO243" i="1"/>
  <c r="BQ243" i="1"/>
  <c r="BT243" i="1"/>
  <c r="CO243" i="1" s="1"/>
  <c r="AG258" i="1"/>
  <c r="BH259" i="1" s="1"/>
  <c r="Y252" i="1" l="1"/>
  <c r="AZ253" i="1" s="1"/>
  <c r="AC255" i="1"/>
  <c r="BD256" i="1" s="1"/>
  <c r="U249" i="1"/>
  <c r="AV250" i="1" s="1"/>
  <c r="Q246" i="1"/>
  <c r="AR247" i="1" s="1"/>
  <c r="BV243" i="1"/>
  <c r="BZ243" i="1"/>
  <c r="CM243" i="1"/>
  <c r="CC243" i="1"/>
  <c r="CK243" i="1"/>
  <c r="BW243" i="1"/>
  <c r="CE243" i="1"/>
  <c r="CL243" i="1"/>
  <c r="CG243" i="1"/>
  <c r="BU243" i="1"/>
  <c r="CA243" i="1"/>
  <c r="CH243" i="1"/>
  <c r="BY243" i="1"/>
  <c r="CD243" i="1"/>
  <c r="CI243" i="1"/>
  <c r="CP243" i="1"/>
  <c r="BX243" i="1"/>
  <c r="CB243" i="1"/>
  <c r="CF243" i="1"/>
  <c r="CJ243" i="1"/>
  <c r="CN243" i="1"/>
  <c r="AH259" i="1"/>
  <c r="BI260" i="1" s="1"/>
  <c r="Z253" i="1"/>
  <c r="BA254" i="1" s="1"/>
  <c r="AD256" i="1" l="1"/>
  <c r="BE257" i="1" s="1"/>
  <c r="V250" i="1"/>
  <c r="AW251" i="1" s="1"/>
  <c r="R247" i="1"/>
  <c r="AS248" i="1" s="1"/>
  <c r="CQ243" i="1"/>
  <c r="N244" i="1" s="1"/>
  <c r="I244" i="1" s="1"/>
  <c r="AI260" i="1"/>
  <c r="AA254" i="1"/>
  <c r="BB255" i="1" s="1"/>
  <c r="AE257" i="1" l="1"/>
  <c r="BF258" i="1" s="1"/>
  <c r="S248" i="1"/>
  <c r="AT249" i="1" s="1"/>
  <c r="W251" i="1"/>
  <c r="AX252" i="1" s="1"/>
  <c r="O245" i="1"/>
  <c r="AP246" i="1" s="1"/>
  <c r="AJ244" i="1"/>
  <c r="BM244" i="1" s="1"/>
  <c r="BN244" i="1" s="1"/>
  <c r="K244" i="1"/>
  <c r="L244" i="1" s="1"/>
  <c r="AO245" i="1"/>
  <c r="BJ245" i="1" s="1"/>
  <c r="BK245" i="1" s="1"/>
  <c r="BL245" i="1" s="1"/>
  <c r="AB255" i="1"/>
  <c r="BC256" i="1" s="1"/>
  <c r="T249" i="1" l="1"/>
  <c r="AU250" i="1" s="1"/>
  <c r="AF258" i="1"/>
  <c r="BG259" i="1" s="1"/>
  <c r="P246" i="1"/>
  <c r="AQ247" i="1" s="1"/>
  <c r="X252" i="1"/>
  <c r="AY253" i="1" s="1"/>
  <c r="BT244" i="1"/>
  <c r="CN244" i="1" s="1"/>
  <c r="BO244" i="1"/>
  <c r="BQ244" i="1"/>
  <c r="AC256" i="1"/>
  <c r="BD257" i="1" s="1"/>
  <c r="U250" i="1"/>
  <c r="AV251" i="1" s="1"/>
  <c r="AG259" i="1" l="1"/>
  <c r="BH260" i="1" s="1"/>
  <c r="Q247" i="1"/>
  <c r="AR248" i="1" s="1"/>
  <c r="Y253" i="1"/>
  <c r="AZ254" i="1" s="1"/>
  <c r="CK244" i="1"/>
  <c r="CC244" i="1"/>
  <c r="BV244" i="1"/>
  <c r="BY244" i="1"/>
  <c r="CO244" i="1"/>
  <c r="BU244" i="1"/>
  <c r="CG244" i="1"/>
  <c r="BZ244" i="1"/>
  <c r="CD244" i="1"/>
  <c r="CH244" i="1"/>
  <c r="CL244" i="1"/>
  <c r="CP244" i="1"/>
  <c r="CI244" i="1"/>
  <c r="BW244" i="1"/>
  <c r="CA244" i="1"/>
  <c r="CE244" i="1"/>
  <c r="CM244" i="1"/>
  <c r="BX244" i="1"/>
  <c r="CB244" i="1"/>
  <c r="CF244" i="1"/>
  <c r="CJ244" i="1"/>
  <c r="AD257" i="1"/>
  <c r="BE258" i="1" s="1"/>
  <c r="R248" i="1"/>
  <c r="AS249" i="1" s="1"/>
  <c r="Z254" i="1"/>
  <c r="BA255" i="1" s="1"/>
  <c r="V251" i="1"/>
  <c r="AW252" i="1" s="1"/>
  <c r="AH260" i="1" l="1"/>
  <c r="BI261" i="1" s="1"/>
  <c r="CQ244" i="1"/>
  <c r="N245" i="1" s="1"/>
  <c r="I245" i="1" s="1"/>
  <c r="AE258" i="1"/>
  <c r="BF259" i="1" s="1"/>
  <c r="AA255" i="1"/>
  <c r="BB256" i="1" s="1"/>
  <c r="W252" i="1"/>
  <c r="AX253" i="1" s="1"/>
  <c r="S249" i="1"/>
  <c r="AT250" i="1" s="1"/>
  <c r="AI261" i="1" l="1"/>
  <c r="K245" i="1"/>
  <c r="L245" i="1" s="1"/>
  <c r="O246" i="1"/>
  <c r="AP247" i="1" s="1"/>
  <c r="AJ245" i="1"/>
  <c r="BM245" i="1" s="1"/>
  <c r="BN245" i="1" s="1"/>
  <c r="AO246" i="1"/>
  <c r="BJ246" i="1" s="1"/>
  <c r="BK246" i="1" s="1"/>
  <c r="BL246" i="1" s="1"/>
  <c r="X253" i="1"/>
  <c r="AY254" i="1" s="1"/>
  <c r="AF259" i="1"/>
  <c r="BG260" i="1" s="1"/>
  <c r="T250" i="1"/>
  <c r="AU251" i="1" s="1"/>
  <c r="AB256" i="1"/>
  <c r="BC257" i="1" s="1"/>
  <c r="BT245" i="1" l="1"/>
  <c r="CO245" i="1" s="1"/>
  <c r="P247" i="1"/>
  <c r="AQ248" i="1" s="1"/>
  <c r="BO245" i="1"/>
  <c r="BQ245" i="1"/>
  <c r="AC257" i="1"/>
  <c r="BD258" i="1" s="1"/>
  <c r="Y254" i="1"/>
  <c r="AZ255" i="1" s="1"/>
  <c r="U251" i="1"/>
  <c r="AV252" i="1" s="1"/>
  <c r="AG260" i="1"/>
  <c r="BH261" i="1" s="1"/>
  <c r="CP245" i="1" l="1"/>
  <c r="BZ245" i="1"/>
  <c r="Q248" i="1"/>
  <c r="AR249" i="1" s="1"/>
  <c r="CH245" i="1"/>
  <c r="CD245" i="1"/>
  <c r="BV245" i="1"/>
  <c r="CL245" i="1"/>
  <c r="BW245" i="1"/>
  <c r="BX245" i="1"/>
  <c r="CF245" i="1"/>
  <c r="CN245" i="1"/>
  <c r="CA245" i="1"/>
  <c r="CE245" i="1"/>
  <c r="CI245" i="1"/>
  <c r="CM245" i="1"/>
  <c r="CB245" i="1"/>
  <c r="CJ245" i="1"/>
  <c r="BU245" i="1"/>
  <c r="BY245" i="1"/>
  <c r="CC245" i="1"/>
  <c r="CG245" i="1"/>
  <c r="CK245" i="1"/>
  <c r="AH261" i="1"/>
  <c r="BI262" i="1" s="1"/>
  <c r="V252" i="1"/>
  <c r="AW253" i="1" s="1"/>
  <c r="Z255" i="1"/>
  <c r="BA256" i="1" s="1"/>
  <c r="AD258" i="1"/>
  <c r="BE259" i="1" s="1"/>
  <c r="R249" i="1" l="1"/>
  <c r="AS250" i="1" s="1"/>
  <c r="CQ245" i="1"/>
  <c r="N246" i="1" s="1"/>
  <c r="I246" i="1" s="1"/>
  <c r="AI262" i="1"/>
  <c r="AA256" i="1"/>
  <c r="BB257" i="1" s="1"/>
  <c r="W253" i="1"/>
  <c r="AX254" i="1" s="1"/>
  <c r="AE259" i="1"/>
  <c r="BF260" i="1" s="1"/>
  <c r="S250" i="1" l="1"/>
  <c r="AT251" i="1" s="1"/>
  <c r="O247" i="1"/>
  <c r="AP248" i="1" s="1"/>
  <c r="AJ246" i="1"/>
  <c r="BM246" i="1" s="1"/>
  <c r="BN246" i="1" s="1"/>
  <c r="K246" i="1"/>
  <c r="L246" i="1" s="1"/>
  <c r="AO247" i="1"/>
  <c r="BJ247" i="1" s="1"/>
  <c r="BK247" i="1" s="1"/>
  <c r="BL247" i="1" s="1"/>
  <c r="X254" i="1"/>
  <c r="AY255" i="1" s="1"/>
  <c r="P248" i="1"/>
  <c r="AQ249" i="1" s="1"/>
  <c r="AB257" i="1"/>
  <c r="BC258" i="1" s="1"/>
  <c r="AF260" i="1"/>
  <c r="BG261" i="1" s="1"/>
  <c r="T251" i="1" l="1"/>
  <c r="AU252" i="1" s="1"/>
  <c r="BT246" i="1"/>
  <c r="CN246" i="1" s="1"/>
  <c r="BO246" i="1"/>
  <c r="BQ246" i="1"/>
  <c r="AG261" i="1"/>
  <c r="BH262" i="1" s="1"/>
  <c r="Q249" i="1"/>
  <c r="AR250" i="1" s="1"/>
  <c r="AC258" i="1"/>
  <c r="BD259" i="1" s="1"/>
  <c r="Y255" i="1"/>
  <c r="AZ256" i="1" s="1"/>
  <c r="BV246" i="1" l="1"/>
  <c r="BZ246" i="1"/>
  <c r="CD246" i="1"/>
  <c r="CG246" i="1"/>
  <c r="BY246" i="1"/>
  <c r="CK246" i="1"/>
  <c r="BU246" i="1"/>
  <c r="CC246" i="1"/>
  <c r="CO246" i="1"/>
  <c r="U252" i="1"/>
  <c r="AV253" i="1" s="1"/>
  <c r="CH246" i="1"/>
  <c r="CL246" i="1"/>
  <c r="CP246" i="1"/>
  <c r="CE246" i="1"/>
  <c r="BW246" i="1"/>
  <c r="CA246" i="1"/>
  <c r="CI246" i="1"/>
  <c r="CM246" i="1"/>
  <c r="BX246" i="1"/>
  <c r="CB246" i="1"/>
  <c r="CF246" i="1"/>
  <c r="CJ246" i="1"/>
  <c r="AH262" i="1"/>
  <c r="BI263" i="1" s="1"/>
  <c r="AD259" i="1"/>
  <c r="BE260" i="1" s="1"/>
  <c r="R250" i="1"/>
  <c r="AS251" i="1" s="1"/>
  <c r="Z256" i="1"/>
  <c r="BA257" i="1" s="1"/>
  <c r="V253" i="1" l="1"/>
  <c r="AW254" i="1" s="1"/>
  <c r="CQ246" i="1"/>
  <c r="N247" i="1" s="1"/>
  <c r="I247" i="1" s="1"/>
  <c r="AI263" i="1"/>
  <c r="S251" i="1"/>
  <c r="AT252" i="1" s="1"/>
  <c r="AE260" i="1"/>
  <c r="BF261" i="1" s="1"/>
  <c r="AA257" i="1"/>
  <c r="BB258" i="1" s="1"/>
  <c r="W254" i="1" l="1"/>
  <c r="AX255" i="1" s="1"/>
  <c r="AJ247" i="1"/>
  <c r="BM247" i="1" s="1"/>
  <c r="BN247" i="1" s="1"/>
  <c r="K247" i="1"/>
  <c r="L247" i="1" s="1"/>
  <c r="O248" i="1"/>
  <c r="AP249" i="1" s="1"/>
  <c r="AO248" i="1"/>
  <c r="BJ248" i="1" s="1"/>
  <c r="BK248" i="1" s="1"/>
  <c r="BL248" i="1" s="1"/>
  <c r="BQ247" i="1"/>
  <c r="AB258" i="1"/>
  <c r="BC259" i="1" s="1"/>
  <c r="AF261" i="1"/>
  <c r="BG262" i="1" s="1"/>
  <c r="T252" i="1"/>
  <c r="AU253" i="1" s="1"/>
  <c r="X255" i="1" l="1"/>
  <c r="AY256" i="1" s="1"/>
  <c r="BT247" i="1"/>
  <c r="CN247" i="1" s="1"/>
  <c r="P249" i="1"/>
  <c r="AQ250" i="1" s="1"/>
  <c r="BO247" i="1"/>
  <c r="CK247" i="1"/>
  <c r="CH247" i="1"/>
  <c r="CD247" i="1"/>
  <c r="CA247" i="1"/>
  <c r="BY247" i="1"/>
  <c r="BW247" i="1"/>
  <c r="AG262" i="1"/>
  <c r="BH263" i="1" s="1"/>
  <c r="AC259" i="1"/>
  <c r="BD260" i="1" s="1"/>
  <c r="U253" i="1"/>
  <c r="AV254" i="1" s="1"/>
  <c r="Y256" i="1"/>
  <c r="AZ257" i="1" s="1"/>
  <c r="BV247" i="1" l="1"/>
  <c r="CC247" i="1"/>
  <c r="CL247" i="1"/>
  <c r="BU247" i="1"/>
  <c r="BZ247" i="1"/>
  <c r="CG247" i="1"/>
  <c r="CO247" i="1"/>
  <c r="CP247" i="1"/>
  <c r="CE247" i="1"/>
  <c r="CM247" i="1"/>
  <c r="CI247" i="1"/>
  <c r="BX247" i="1"/>
  <c r="CB247" i="1"/>
  <c r="CF247" i="1"/>
  <c r="CJ247" i="1"/>
  <c r="Q250" i="1"/>
  <c r="AR251" i="1" s="1"/>
  <c r="AH263" i="1"/>
  <c r="BI264" i="1" s="1"/>
  <c r="AD260" i="1"/>
  <c r="BE261" i="1" s="1"/>
  <c r="Z257" i="1"/>
  <c r="BA258" i="1" s="1"/>
  <c r="V254" i="1"/>
  <c r="AW255" i="1" s="1"/>
  <c r="CQ247" i="1" l="1"/>
  <c r="N248" i="1" s="1"/>
  <c r="I248" i="1" s="1"/>
  <c r="R251" i="1"/>
  <c r="AS252" i="1" s="1"/>
  <c r="AO249" i="1"/>
  <c r="BJ249" i="1" s="1"/>
  <c r="BK249" i="1" s="1"/>
  <c r="BL249" i="1" s="1"/>
  <c r="K248" i="1"/>
  <c r="L248" i="1" s="1"/>
  <c r="AI264" i="1"/>
  <c r="W255" i="1"/>
  <c r="AX256" i="1" s="1"/>
  <c r="AA258" i="1"/>
  <c r="BB259" i="1" s="1"/>
  <c r="AJ248" i="1"/>
  <c r="BM248" i="1" s="1"/>
  <c r="BN248" i="1" s="1"/>
  <c r="O249" i="1"/>
  <c r="AP250" i="1" s="1"/>
  <c r="AE261" i="1"/>
  <c r="BF262" i="1" s="1"/>
  <c r="S252" i="1" l="1"/>
  <c r="AT253" i="1" s="1"/>
  <c r="BQ248" i="1"/>
  <c r="BO248" i="1"/>
  <c r="BT248" i="1"/>
  <c r="P250" i="1"/>
  <c r="AQ251" i="1" s="1"/>
  <c r="AB259" i="1"/>
  <c r="BC260" i="1" s="1"/>
  <c r="AF262" i="1"/>
  <c r="BG263" i="1" s="1"/>
  <c r="X256" i="1"/>
  <c r="AY257" i="1" s="1"/>
  <c r="T253" i="1" l="1"/>
  <c r="AU254" i="1" s="1"/>
  <c r="CP248" i="1"/>
  <c r="CO248" i="1"/>
  <c r="CN248" i="1"/>
  <c r="CM248" i="1"/>
  <c r="CL248" i="1"/>
  <c r="CK248" i="1"/>
  <c r="CJ248" i="1"/>
  <c r="CI248" i="1"/>
  <c r="CH248" i="1"/>
  <c r="CG248" i="1"/>
  <c r="CF248" i="1"/>
  <c r="CE248" i="1"/>
  <c r="CD248" i="1"/>
  <c r="CC248" i="1"/>
  <c r="CB248" i="1"/>
  <c r="CA248" i="1"/>
  <c r="BZ248" i="1"/>
  <c r="BY248" i="1"/>
  <c r="BX248" i="1"/>
  <c r="BW248" i="1"/>
  <c r="BV248" i="1"/>
  <c r="BU248" i="1"/>
  <c r="AC260" i="1"/>
  <c r="BD261" i="1" s="1"/>
  <c r="Q251" i="1"/>
  <c r="AR252" i="1" s="1"/>
  <c r="Y257" i="1"/>
  <c r="AZ258" i="1" s="1"/>
  <c r="U254" i="1"/>
  <c r="AV255" i="1" s="1"/>
  <c r="AG263" i="1"/>
  <c r="BH264" i="1" s="1"/>
  <c r="AH264" i="1" l="1"/>
  <c r="BI265" i="1" s="1"/>
  <c r="AD261" i="1"/>
  <c r="BE262" i="1" s="1"/>
  <c r="R252" i="1"/>
  <c r="AS253" i="1" s="1"/>
  <c r="CQ248" i="1"/>
  <c r="N249" i="1" s="1"/>
  <c r="I249" i="1" s="1"/>
  <c r="V255" i="1"/>
  <c r="AW256" i="1" s="1"/>
  <c r="Z258" i="1"/>
  <c r="BA259" i="1" s="1"/>
  <c r="AO250" i="1" l="1"/>
  <c r="BJ250" i="1" s="1"/>
  <c r="BK250" i="1" s="1"/>
  <c r="BL250" i="1" s="1"/>
  <c r="K249" i="1"/>
  <c r="L249" i="1" s="1"/>
  <c r="AI265" i="1"/>
  <c r="S253" i="1"/>
  <c r="AT254" i="1" s="1"/>
  <c r="AJ249" i="1"/>
  <c r="BM249" i="1" s="1"/>
  <c r="BN249" i="1" s="1"/>
  <c r="O250" i="1"/>
  <c r="AP251" i="1" s="1"/>
  <c r="AE262" i="1"/>
  <c r="BF263" i="1" s="1"/>
  <c r="AA259" i="1"/>
  <c r="BB260" i="1" s="1"/>
  <c r="W256" i="1"/>
  <c r="AX257" i="1" s="1"/>
  <c r="BQ249" i="1" l="1"/>
  <c r="BO249" i="1"/>
  <c r="BT249" i="1"/>
  <c r="AF263" i="1"/>
  <c r="BG264" i="1" s="1"/>
  <c r="X257" i="1"/>
  <c r="AY258" i="1" s="1"/>
  <c r="P251" i="1"/>
  <c r="AQ252" i="1" s="1"/>
  <c r="AB260" i="1"/>
  <c r="BC261" i="1" s="1"/>
  <c r="T254" i="1"/>
  <c r="AU255" i="1" s="1"/>
  <c r="AG264" i="1" l="1"/>
  <c r="BH265" i="1" s="1"/>
  <c r="U255" i="1"/>
  <c r="AV256" i="1" s="1"/>
  <c r="Y258" i="1"/>
  <c r="AZ259" i="1" s="1"/>
  <c r="CP249" i="1"/>
  <c r="CO249" i="1"/>
  <c r="CN249" i="1"/>
  <c r="CM249" i="1"/>
  <c r="CL249" i="1"/>
  <c r="CK249" i="1"/>
  <c r="CJ249" i="1"/>
  <c r="CI249" i="1"/>
  <c r="CH249" i="1"/>
  <c r="CG249" i="1"/>
  <c r="CF249" i="1"/>
  <c r="CE249" i="1"/>
  <c r="CD249" i="1"/>
  <c r="CC249" i="1"/>
  <c r="CB249" i="1"/>
  <c r="CA249" i="1"/>
  <c r="BZ249" i="1"/>
  <c r="BY249" i="1"/>
  <c r="BX249" i="1"/>
  <c r="BW249" i="1"/>
  <c r="BV249" i="1"/>
  <c r="BU249" i="1"/>
  <c r="Q252" i="1"/>
  <c r="AR253" i="1" s="1"/>
  <c r="AC261" i="1"/>
  <c r="BD262" i="1" s="1"/>
  <c r="AD262" i="1" l="1"/>
  <c r="BE263" i="1" s="1"/>
  <c r="CQ249" i="1"/>
  <c r="N250" i="1" s="1"/>
  <c r="I250" i="1" s="1"/>
  <c r="R253" i="1"/>
  <c r="AS254" i="1" s="1"/>
  <c r="Z259" i="1"/>
  <c r="BA260" i="1" s="1"/>
  <c r="V256" i="1"/>
  <c r="AW257" i="1" s="1"/>
  <c r="AH265" i="1"/>
  <c r="BI266" i="1" s="1"/>
  <c r="AO251" i="1" l="1"/>
  <c r="BJ251" i="1" s="1"/>
  <c r="BK251" i="1" s="1"/>
  <c r="BL251" i="1" s="1"/>
  <c r="K250" i="1"/>
  <c r="L250" i="1" s="1"/>
  <c r="AI266" i="1"/>
  <c r="W257" i="1"/>
  <c r="AX258" i="1" s="1"/>
  <c r="AA260" i="1"/>
  <c r="BB261" i="1" s="1"/>
  <c r="AE263" i="1"/>
  <c r="BF264" i="1" s="1"/>
  <c r="O251" i="1"/>
  <c r="AP252" i="1" s="1"/>
  <c r="AJ250" i="1"/>
  <c r="BM250" i="1" s="1"/>
  <c r="BN250" i="1" s="1"/>
  <c r="S254" i="1"/>
  <c r="AT255" i="1" s="1"/>
  <c r="BQ250" i="1" l="1"/>
  <c r="BO250" i="1"/>
  <c r="BT250" i="1"/>
  <c r="P252" i="1"/>
  <c r="AQ253" i="1" s="1"/>
  <c r="AB261" i="1"/>
  <c r="BC262" i="1" s="1"/>
  <c r="X258" i="1"/>
  <c r="AY259" i="1" s="1"/>
  <c r="AF264" i="1"/>
  <c r="BG265" i="1" s="1"/>
  <c r="T255" i="1"/>
  <c r="AU256" i="1" s="1"/>
  <c r="U256" i="1" l="1"/>
  <c r="AV257" i="1" s="1"/>
  <c r="Q253" i="1"/>
  <c r="AR254" i="1" s="1"/>
  <c r="AG265" i="1"/>
  <c r="BH266" i="1" s="1"/>
  <c r="CP250" i="1"/>
  <c r="CO250" i="1"/>
  <c r="CN250" i="1"/>
  <c r="CM250" i="1"/>
  <c r="CL250" i="1"/>
  <c r="CK250" i="1"/>
  <c r="CJ250" i="1"/>
  <c r="CI250" i="1"/>
  <c r="CH250" i="1"/>
  <c r="CG250" i="1"/>
  <c r="CF250" i="1"/>
  <c r="CE250" i="1"/>
  <c r="CD250" i="1"/>
  <c r="CC250" i="1"/>
  <c r="CB250" i="1"/>
  <c r="CA250" i="1"/>
  <c r="BZ250" i="1"/>
  <c r="BY250" i="1"/>
  <c r="BX250" i="1"/>
  <c r="BW250" i="1"/>
  <c r="BV250" i="1"/>
  <c r="BU250" i="1"/>
  <c r="AC262" i="1"/>
  <c r="BD263" i="1" s="1"/>
  <c r="Y259" i="1"/>
  <c r="AZ260" i="1" s="1"/>
  <c r="AD263" i="1" l="1"/>
  <c r="BE264" i="1" s="1"/>
  <c r="AH266" i="1"/>
  <c r="BI267" i="1" s="1"/>
  <c r="Z260" i="1"/>
  <c r="BA261" i="1" s="1"/>
  <c r="V257" i="1"/>
  <c r="AW258" i="1" s="1"/>
  <c r="CQ250" i="1"/>
  <c r="N251" i="1" s="1"/>
  <c r="I251" i="1" s="1"/>
  <c r="R254" i="1"/>
  <c r="AS255" i="1" s="1"/>
  <c r="AO252" i="1" l="1"/>
  <c r="BJ252" i="1" s="1"/>
  <c r="BK252" i="1" s="1"/>
  <c r="BL252" i="1" s="1"/>
  <c r="K251" i="1"/>
  <c r="L251" i="1" s="1"/>
  <c r="AI267" i="1"/>
  <c r="AE264" i="1"/>
  <c r="BF265" i="1" s="1"/>
  <c r="AA261" i="1"/>
  <c r="BB262" i="1" s="1"/>
  <c r="S255" i="1"/>
  <c r="AT256" i="1" s="1"/>
  <c r="W258" i="1"/>
  <c r="AX259" i="1" s="1"/>
  <c r="AJ251" i="1"/>
  <c r="BM251" i="1" s="1"/>
  <c r="BN251" i="1" s="1"/>
  <c r="O252" i="1"/>
  <c r="AP253" i="1" s="1"/>
  <c r="BQ251" i="1" l="1"/>
  <c r="BO251" i="1"/>
  <c r="BT251" i="1"/>
  <c r="AB262" i="1"/>
  <c r="BC263" i="1" s="1"/>
  <c r="P253" i="1"/>
  <c r="AQ254" i="1" s="1"/>
  <c r="X259" i="1"/>
  <c r="AY260" i="1" s="1"/>
  <c r="T256" i="1"/>
  <c r="AU257" i="1" s="1"/>
  <c r="AF265" i="1"/>
  <c r="BG266" i="1" s="1"/>
  <c r="AG266" i="1" l="1"/>
  <c r="BH267" i="1" s="1"/>
  <c r="U257" i="1"/>
  <c r="AV258" i="1" s="1"/>
  <c r="Y260" i="1"/>
  <c r="AZ261" i="1" s="1"/>
  <c r="AC263" i="1"/>
  <c r="BD264" i="1" s="1"/>
  <c r="Q254" i="1"/>
  <c r="AR255" i="1" s="1"/>
  <c r="CP251" i="1"/>
  <c r="CO251" i="1"/>
  <c r="CN251" i="1"/>
  <c r="CM251" i="1"/>
  <c r="CL251" i="1"/>
  <c r="CK251" i="1"/>
  <c r="CJ251" i="1"/>
  <c r="CI251" i="1"/>
  <c r="CH251" i="1"/>
  <c r="CG251" i="1"/>
  <c r="CF251" i="1"/>
  <c r="CE251" i="1"/>
  <c r="CD251" i="1"/>
  <c r="CC251" i="1"/>
  <c r="CB251" i="1"/>
  <c r="CA251" i="1"/>
  <c r="BZ251" i="1"/>
  <c r="BY251" i="1"/>
  <c r="BX251" i="1"/>
  <c r="BW251" i="1"/>
  <c r="BV251" i="1"/>
  <c r="BU251" i="1"/>
  <c r="AH267" i="1" l="1"/>
  <c r="BI268" i="1" s="1"/>
  <c r="R255" i="1"/>
  <c r="AS256" i="1" s="1"/>
  <c r="AD264" i="1"/>
  <c r="BE265" i="1" s="1"/>
  <c r="V258" i="1"/>
  <c r="AW259" i="1" s="1"/>
  <c r="Z261" i="1"/>
  <c r="BA262" i="1" s="1"/>
  <c r="CQ251" i="1"/>
  <c r="N252" i="1" s="1"/>
  <c r="I252" i="1" s="1"/>
  <c r="AO253" i="1" l="1"/>
  <c r="BJ253" i="1" s="1"/>
  <c r="BK253" i="1" s="1"/>
  <c r="BL253" i="1" s="1"/>
  <c r="K252" i="1"/>
  <c r="L252" i="1" s="1"/>
  <c r="AI268" i="1"/>
  <c r="O253" i="1"/>
  <c r="AP254" i="1" s="1"/>
  <c r="AJ252" i="1"/>
  <c r="BM252" i="1" s="1"/>
  <c r="BN252" i="1" s="1"/>
  <c r="W259" i="1"/>
  <c r="AX260" i="1" s="1"/>
  <c r="AE265" i="1"/>
  <c r="BF266" i="1" s="1"/>
  <c r="AA262" i="1"/>
  <c r="BB263" i="1" s="1"/>
  <c r="S256" i="1"/>
  <c r="AT257" i="1" s="1"/>
  <c r="BQ252" i="1" l="1"/>
  <c r="BO252" i="1"/>
  <c r="BT252" i="1"/>
  <c r="AF266" i="1"/>
  <c r="BG267" i="1" s="1"/>
  <c r="P254" i="1"/>
  <c r="AQ255" i="1" s="1"/>
  <c r="AB263" i="1"/>
  <c r="BC264" i="1" s="1"/>
  <c r="X260" i="1"/>
  <c r="AY261" i="1" s="1"/>
  <c r="T257" i="1"/>
  <c r="AU258" i="1" s="1"/>
  <c r="Y261" i="1" l="1"/>
  <c r="AZ262" i="1" s="1"/>
  <c r="AG267" i="1"/>
  <c r="BH268" i="1" s="1"/>
  <c r="AC264" i="1"/>
  <c r="BD265" i="1" s="1"/>
  <c r="CP252" i="1"/>
  <c r="CO252" i="1"/>
  <c r="CN252" i="1"/>
  <c r="CM252" i="1"/>
  <c r="CL252" i="1"/>
  <c r="CK252" i="1"/>
  <c r="CJ252" i="1"/>
  <c r="CI252" i="1"/>
  <c r="CH252" i="1"/>
  <c r="CG252" i="1"/>
  <c r="CF252" i="1"/>
  <c r="CE252" i="1"/>
  <c r="CD252" i="1"/>
  <c r="CC252" i="1"/>
  <c r="CB252" i="1"/>
  <c r="CA252" i="1"/>
  <c r="BZ252" i="1"/>
  <c r="BY252" i="1"/>
  <c r="BX252" i="1"/>
  <c r="BW252" i="1"/>
  <c r="BV252" i="1"/>
  <c r="BU252" i="1"/>
  <c r="U258" i="1"/>
  <c r="AV259" i="1" s="1"/>
  <c r="Q255" i="1"/>
  <c r="AR256" i="1" s="1"/>
  <c r="V259" i="1" l="1"/>
  <c r="AW260" i="1" s="1"/>
  <c r="R256" i="1"/>
  <c r="AS257" i="1" s="1"/>
  <c r="AH268" i="1"/>
  <c r="BI269" i="1" s="1"/>
  <c r="Z262" i="1"/>
  <c r="BA263" i="1" s="1"/>
  <c r="CQ252" i="1"/>
  <c r="N253" i="1" s="1"/>
  <c r="I253" i="1" s="1"/>
  <c r="AD265" i="1"/>
  <c r="BE266" i="1" s="1"/>
  <c r="AO254" i="1" l="1"/>
  <c r="BJ254" i="1" s="1"/>
  <c r="BK254" i="1" s="1"/>
  <c r="BL254" i="1" s="1"/>
  <c r="K253" i="1"/>
  <c r="L253" i="1" s="1"/>
  <c r="AI269" i="1"/>
  <c r="AE266" i="1"/>
  <c r="BF267" i="1" s="1"/>
  <c r="W260" i="1"/>
  <c r="AX261" i="1" s="1"/>
  <c r="S257" i="1"/>
  <c r="AT258" i="1" s="1"/>
  <c r="AA263" i="1"/>
  <c r="BB264" i="1" s="1"/>
  <c r="O254" i="1"/>
  <c r="AP255" i="1" s="1"/>
  <c r="AJ253" i="1"/>
  <c r="BM253" i="1" s="1"/>
  <c r="BN253" i="1" s="1"/>
  <c r="BQ253" i="1" l="1"/>
  <c r="BO253" i="1"/>
  <c r="BT253" i="1"/>
  <c r="T258" i="1"/>
  <c r="AU259" i="1" s="1"/>
  <c r="X261" i="1"/>
  <c r="AY262" i="1" s="1"/>
  <c r="P255" i="1"/>
  <c r="AQ256" i="1" s="1"/>
  <c r="AF267" i="1"/>
  <c r="BG268" i="1" s="1"/>
  <c r="AB264" i="1"/>
  <c r="BC265" i="1" s="1"/>
  <c r="Q256" i="1" l="1"/>
  <c r="AR257" i="1" s="1"/>
  <c r="U259" i="1"/>
  <c r="AV260" i="1" s="1"/>
  <c r="CP253" i="1"/>
  <c r="CO253" i="1"/>
  <c r="CN253" i="1"/>
  <c r="CM253" i="1"/>
  <c r="CL253" i="1"/>
  <c r="CK253" i="1"/>
  <c r="CJ253" i="1"/>
  <c r="CI253" i="1"/>
  <c r="CH253" i="1"/>
  <c r="CG253" i="1"/>
  <c r="CF253" i="1"/>
  <c r="CE253" i="1"/>
  <c r="CD253" i="1"/>
  <c r="CC253" i="1"/>
  <c r="CB253" i="1"/>
  <c r="CA253" i="1"/>
  <c r="BZ253" i="1"/>
  <c r="BY253" i="1"/>
  <c r="BX253" i="1"/>
  <c r="BW253" i="1"/>
  <c r="BV253" i="1"/>
  <c r="BU253" i="1"/>
  <c r="AC265" i="1"/>
  <c r="BD266" i="1" s="1"/>
  <c r="AG268" i="1"/>
  <c r="BH269" i="1" s="1"/>
  <c r="Y262" i="1"/>
  <c r="AZ263" i="1" s="1"/>
  <c r="CQ253" i="1" l="1"/>
  <c r="N254" i="1" s="1"/>
  <c r="I254" i="1" s="1"/>
  <c r="R257" i="1"/>
  <c r="AS258" i="1" s="1"/>
  <c r="AH269" i="1"/>
  <c r="BI270" i="1" s="1"/>
  <c r="Z263" i="1"/>
  <c r="BA264" i="1" s="1"/>
  <c r="AD266" i="1"/>
  <c r="BE267" i="1" s="1"/>
  <c r="V260" i="1"/>
  <c r="AW261" i="1" s="1"/>
  <c r="AO255" i="1" l="1"/>
  <c r="BJ255" i="1" s="1"/>
  <c r="BK255" i="1" s="1"/>
  <c r="BL255" i="1" s="1"/>
  <c r="K254" i="1"/>
  <c r="L254" i="1" s="1"/>
  <c r="AJ254" i="1"/>
  <c r="BM254" i="1" s="1"/>
  <c r="BN254" i="1" s="1"/>
  <c r="AI270" i="1"/>
  <c r="O255" i="1"/>
  <c r="AP256" i="1" s="1"/>
  <c r="S258" i="1"/>
  <c r="AT259" i="1" s="1"/>
  <c r="W261" i="1"/>
  <c r="AX262" i="1" s="1"/>
  <c r="AE267" i="1"/>
  <c r="BF268" i="1" s="1"/>
  <c r="AA264" i="1"/>
  <c r="BB265" i="1" s="1"/>
  <c r="BQ254" i="1" l="1"/>
  <c r="BO254" i="1"/>
  <c r="BT254" i="1"/>
  <c r="P256" i="1"/>
  <c r="AQ257" i="1" s="1"/>
  <c r="AB265" i="1"/>
  <c r="BC266" i="1" s="1"/>
  <c r="AF268" i="1"/>
  <c r="BG269" i="1" s="1"/>
  <c r="X262" i="1"/>
  <c r="AY263" i="1" s="1"/>
  <c r="T259" i="1"/>
  <c r="AU260" i="1" s="1"/>
  <c r="CM254" i="1" l="1"/>
  <c r="CJ254" i="1"/>
  <c r="BU254" i="1"/>
  <c r="CC254" i="1"/>
  <c r="CO254" i="1"/>
  <c r="CB254" i="1"/>
  <c r="CD254" i="1"/>
  <c r="CP254" i="1"/>
  <c r="BX254" i="1"/>
  <c r="CF254" i="1"/>
  <c r="CN254" i="1"/>
  <c r="BY254" i="1"/>
  <c r="CG254" i="1"/>
  <c r="CK254" i="1"/>
  <c r="BV254" i="1"/>
  <c r="BZ254" i="1"/>
  <c r="CH254" i="1"/>
  <c r="CL254" i="1"/>
  <c r="BW254" i="1"/>
  <c r="CA254" i="1"/>
  <c r="CE254" i="1"/>
  <c r="CI254" i="1"/>
  <c r="Q257" i="1"/>
  <c r="AR258" i="1" s="1"/>
  <c r="Y263" i="1"/>
  <c r="AZ264" i="1" s="1"/>
  <c r="AC266" i="1"/>
  <c r="BD267" i="1" s="1"/>
  <c r="U260" i="1"/>
  <c r="AV261" i="1" s="1"/>
  <c r="AG269" i="1"/>
  <c r="BH270" i="1" s="1"/>
  <c r="CQ254" i="1" l="1"/>
  <c r="N255" i="1" s="1"/>
  <c r="I255" i="1" s="1"/>
  <c r="R258" i="1"/>
  <c r="AS259" i="1" s="1"/>
  <c r="V261" i="1"/>
  <c r="AW262" i="1" s="1"/>
  <c r="AH270" i="1"/>
  <c r="BI271" i="1" s="1"/>
  <c r="AD267" i="1"/>
  <c r="BE268" i="1" s="1"/>
  <c r="Z264" i="1"/>
  <c r="BA265" i="1" s="1"/>
  <c r="S259" i="1" l="1"/>
  <c r="AT260" i="1" s="1"/>
  <c r="AO256" i="1"/>
  <c r="BJ256" i="1" s="1"/>
  <c r="BK256" i="1" s="1"/>
  <c r="BL256" i="1" s="1"/>
  <c r="K255" i="1"/>
  <c r="L255" i="1" s="1"/>
  <c r="AJ255" i="1"/>
  <c r="BM255" i="1" s="1"/>
  <c r="BN255" i="1" s="1"/>
  <c r="O256" i="1"/>
  <c r="AP257" i="1" s="1"/>
  <c r="AI271" i="1"/>
  <c r="AA265" i="1"/>
  <c r="BB266" i="1" s="1"/>
  <c r="W262" i="1"/>
  <c r="AX263" i="1" s="1"/>
  <c r="AE268" i="1"/>
  <c r="BF269" i="1" s="1"/>
  <c r="T260" i="1" l="1"/>
  <c r="AU261" i="1" s="1"/>
  <c r="BQ255" i="1"/>
  <c r="BO255" i="1"/>
  <c r="BT255" i="1"/>
  <c r="CB255" i="1" s="1"/>
  <c r="P257" i="1"/>
  <c r="AQ258" i="1" s="1"/>
  <c r="AF269" i="1"/>
  <c r="BG270" i="1" s="1"/>
  <c r="X263" i="1"/>
  <c r="AY264" i="1" s="1"/>
  <c r="AB266" i="1"/>
  <c r="BC267" i="1" s="1"/>
  <c r="U261" i="1" l="1"/>
  <c r="AV262" i="1" s="1"/>
  <c r="BX255" i="1"/>
  <c r="CM255" i="1"/>
  <c r="CF255" i="1"/>
  <c r="CN255" i="1"/>
  <c r="BU255" i="1"/>
  <c r="BZ255" i="1"/>
  <c r="CH255" i="1"/>
  <c r="CL255" i="1"/>
  <c r="CP255" i="1"/>
  <c r="CJ255" i="1"/>
  <c r="BY255" i="1"/>
  <c r="CC255" i="1"/>
  <c r="CG255" i="1"/>
  <c r="CK255" i="1"/>
  <c r="CO255" i="1"/>
  <c r="BV255" i="1"/>
  <c r="CD255" i="1"/>
  <c r="BW255" i="1"/>
  <c r="CA255" i="1"/>
  <c r="CE255" i="1"/>
  <c r="CI255" i="1"/>
  <c r="Q258" i="1"/>
  <c r="AR259" i="1" s="1"/>
  <c r="Y264" i="1"/>
  <c r="AZ265" i="1" s="1"/>
  <c r="AG270" i="1"/>
  <c r="BH271" i="1" s="1"/>
  <c r="AC267" i="1"/>
  <c r="BD268" i="1" s="1"/>
  <c r="V262" i="1" l="1"/>
  <c r="AW263" i="1" s="1"/>
  <c r="CQ255" i="1"/>
  <c r="N256" i="1" s="1"/>
  <c r="I256" i="1" s="1"/>
  <c r="R259" i="1"/>
  <c r="AS260" i="1" s="1"/>
  <c r="AH271" i="1"/>
  <c r="BI272" i="1" s="1"/>
  <c r="AD268" i="1"/>
  <c r="BE269" i="1" s="1"/>
  <c r="W263" i="1"/>
  <c r="AX264" i="1" s="1"/>
  <c r="Z265" i="1"/>
  <c r="BA266" i="1" s="1"/>
  <c r="AO257" i="1" l="1"/>
  <c r="BJ257" i="1" s="1"/>
  <c r="BK257" i="1" s="1"/>
  <c r="BL257" i="1" s="1"/>
  <c r="K256" i="1"/>
  <c r="L256" i="1" s="1"/>
  <c r="O257" i="1"/>
  <c r="AP258" i="1" s="1"/>
  <c r="AJ256" i="1"/>
  <c r="BM256" i="1" s="1"/>
  <c r="BN256" i="1" s="1"/>
  <c r="S260" i="1"/>
  <c r="AT261" i="1" s="1"/>
  <c r="AI272" i="1"/>
  <c r="AA266" i="1"/>
  <c r="BB267" i="1" s="1"/>
  <c r="AE269" i="1"/>
  <c r="BF270" i="1" s="1"/>
  <c r="X264" i="1"/>
  <c r="AY265" i="1" s="1"/>
  <c r="BQ256" i="1" l="1"/>
  <c r="BO256" i="1"/>
  <c r="BT256" i="1"/>
  <c r="CO256" i="1" s="1"/>
  <c r="P258" i="1"/>
  <c r="AQ259" i="1" s="1"/>
  <c r="T261" i="1"/>
  <c r="AU262" i="1" s="1"/>
  <c r="AB267" i="1"/>
  <c r="BC268" i="1" s="1"/>
  <c r="Y265" i="1"/>
  <c r="AZ266" i="1" s="1"/>
  <c r="AF270" i="1"/>
  <c r="BG271" i="1" s="1"/>
  <c r="Q259" i="1" l="1"/>
  <c r="AR260" i="1" s="1"/>
  <c r="CC256" i="1"/>
  <c r="BU256" i="1"/>
  <c r="CG256" i="1"/>
  <c r="BW256" i="1"/>
  <c r="CA256" i="1"/>
  <c r="CE256" i="1"/>
  <c r="CI256" i="1"/>
  <c r="CM256" i="1"/>
  <c r="BY256" i="1"/>
  <c r="CK256" i="1"/>
  <c r="CP256" i="1"/>
  <c r="BV256" i="1"/>
  <c r="BZ256" i="1"/>
  <c r="CD256" i="1"/>
  <c r="CH256" i="1"/>
  <c r="CL256" i="1"/>
  <c r="BX256" i="1"/>
  <c r="CB256" i="1"/>
  <c r="CF256" i="1"/>
  <c r="CJ256" i="1"/>
  <c r="CN256" i="1"/>
  <c r="U262" i="1"/>
  <c r="AV263" i="1" s="1"/>
  <c r="AG271" i="1"/>
  <c r="BH272" i="1" s="1"/>
  <c r="Z266" i="1"/>
  <c r="BA267" i="1" s="1"/>
  <c r="AC268" i="1"/>
  <c r="BD269" i="1" s="1"/>
  <c r="R260" i="1" l="1"/>
  <c r="AS261" i="1" s="1"/>
  <c r="V263" i="1"/>
  <c r="AW264" i="1" s="1"/>
  <c r="CQ256" i="1"/>
  <c r="N257" i="1" s="1"/>
  <c r="I257" i="1" s="1"/>
  <c r="AA267" i="1"/>
  <c r="BB268" i="1" s="1"/>
  <c r="AD269" i="1"/>
  <c r="BE270" i="1" s="1"/>
  <c r="AH272" i="1"/>
  <c r="BI273" i="1" s="1"/>
  <c r="S261" i="1" l="1"/>
  <c r="AT262" i="1" s="1"/>
  <c r="W264" i="1"/>
  <c r="AX265" i="1" s="1"/>
  <c r="AO258" i="1"/>
  <c r="BJ258" i="1" s="1"/>
  <c r="BK258" i="1" s="1"/>
  <c r="BL258" i="1" s="1"/>
  <c r="K257" i="1"/>
  <c r="L257" i="1" s="1"/>
  <c r="AJ257" i="1"/>
  <c r="BM257" i="1" s="1"/>
  <c r="BN257" i="1" s="1"/>
  <c r="O258" i="1"/>
  <c r="AP259" i="1" s="1"/>
  <c r="AI273" i="1"/>
  <c r="AE270" i="1"/>
  <c r="BF271" i="1" s="1"/>
  <c r="AB268" i="1"/>
  <c r="BC269" i="1" s="1"/>
  <c r="BQ257" i="1" l="1"/>
  <c r="X265" i="1"/>
  <c r="AY266" i="1" s="1"/>
  <c r="T262" i="1"/>
  <c r="AU263" i="1" s="1"/>
  <c r="BO257" i="1"/>
  <c r="P259" i="1"/>
  <c r="AQ260" i="1" s="1"/>
  <c r="BT257" i="1"/>
  <c r="CO257" i="1" s="1"/>
  <c r="AF271" i="1"/>
  <c r="BG272" i="1" s="1"/>
  <c r="AC269" i="1"/>
  <c r="BD270" i="1" s="1"/>
  <c r="Y266" i="1" l="1"/>
  <c r="AZ267" i="1" s="1"/>
  <c r="U263" i="1"/>
  <c r="AV264" i="1" s="1"/>
  <c r="CP257" i="1"/>
  <c r="Q260" i="1"/>
  <c r="AR261" i="1" s="1"/>
  <c r="BW257" i="1"/>
  <c r="CA257" i="1"/>
  <c r="CF257" i="1"/>
  <c r="CD257" i="1"/>
  <c r="BX257" i="1"/>
  <c r="CH257" i="1"/>
  <c r="BV257" i="1"/>
  <c r="CB257" i="1"/>
  <c r="CJ257" i="1"/>
  <c r="BU257" i="1"/>
  <c r="BZ257" i="1"/>
  <c r="CE257" i="1"/>
  <c r="CL257" i="1"/>
  <c r="BY257" i="1"/>
  <c r="CC257" i="1"/>
  <c r="CG257" i="1"/>
  <c r="CM257" i="1"/>
  <c r="CI257" i="1"/>
  <c r="CN257" i="1"/>
  <c r="CK257" i="1"/>
  <c r="AD270" i="1"/>
  <c r="BE271" i="1" s="1"/>
  <c r="AG272" i="1"/>
  <c r="BH273" i="1" s="1"/>
  <c r="Z267" i="1"/>
  <c r="BA268" i="1" s="1"/>
  <c r="R261" i="1" l="1"/>
  <c r="AS262" i="1" s="1"/>
  <c r="V264" i="1"/>
  <c r="AW265" i="1" s="1"/>
  <c r="CQ257" i="1"/>
  <c r="N258" i="1" s="1"/>
  <c r="I258" i="1" s="1"/>
  <c r="W265" i="1"/>
  <c r="AX266" i="1" s="1"/>
  <c r="AE271" i="1"/>
  <c r="BF272" i="1" s="1"/>
  <c r="AA268" i="1"/>
  <c r="BB269" i="1" s="1"/>
  <c r="AH273" i="1"/>
  <c r="BI274" i="1" s="1"/>
  <c r="S262" i="1" l="1"/>
  <c r="AT263" i="1" s="1"/>
  <c r="AO259" i="1"/>
  <c r="BJ259" i="1" s="1"/>
  <c r="BK259" i="1" s="1"/>
  <c r="BL259" i="1" s="1"/>
  <c r="K258" i="1"/>
  <c r="L258" i="1" s="1"/>
  <c r="AJ258" i="1"/>
  <c r="BM258" i="1" s="1"/>
  <c r="O259" i="1"/>
  <c r="AP260" i="1" s="1"/>
  <c r="AI274" i="1"/>
  <c r="AB269" i="1"/>
  <c r="BC270" i="1" s="1"/>
  <c r="AF272" i="1"/>
  <c r="BG273" i="1" s="1"/>
  <c r="X266" i="1"/>
  <c r="AY267" i="1" s="1"/>
  <c r="T263" i="1" l="1"/>
  <c r="AU264" i="1" s="1"/>
  <c r="BQ258" i="1"/>
  <c r="BO258" i="1"/>
  <c r="BN258" i="1"/>
  <c r="BT258" i="1"/>
  <c r="CO258" i="1" s="1"/>
  <c r="P260" i="1"/>
  <c r="AQ261" i="1" s="1"/>
  <c r="Y267" i="1"/>
  <c r="AZ268" i="1" s="1"/>
  <c r="AC270" i="1"/>
  <c r="BD271" i="1" s="1"/>
  <c r="AG273" i="1"/>
  <c r="BH274" i="1" s="1"/>
  <c r="U264" i="1" l="1"/>
  <c r="AV265" i="1" s="1"/>
  <c r="BZ258" i="1"/>
  <c r="CE258" i="1"/>
  <c r="CJ258" i="1"/>
  <c r="BV258" i="1"/>
  <c r="CF258" i="1"/>
  <c r="BW258" i="1"/>
  <c r="CM258" i="1"/>
  <c r="CA258" i="1"/>
  <c r="CL258" i="1"/>
  <c r="CB258" i="1"/>
  <c r="CH258" i="1"/>
  <c r="BX258" i="1"/>
  <c r="CD258" i="1"/>
  <c r="CI258" i="1"/>
  <c r="CP258" i="1"/>
  <c r="CN258" i="1"/>
  <c r="Q261" i="1"/>
  <c r="AR262" i="1" s="1"/>
  <c r="BU258" i="1"/>
  <c r="BY258" i="1"/>
  <c r="CC258" i="1"/>
  <c r="CG258" i="1"/>
  <c r="CK258" i="1"/>
  <c r="AD271" i="1"/>
  <c r="BE272" i="1" s="1"/>
  <c r="V265" i="1"/>
  <c r="AW266" i="1" s="1"/>
  <c r="Z268" i="1"/>
  <c r="BA269" i="1" s="1"/>
  <c r="AH274" i="1"/>
  <c r="BI275" i="1" s="1"/>
  <c r="R262" i="1" l="1"/>
  <c r="AS263" i="1" s="1"/>
  <c r="CQ258" i="1"/>
  <c r="N259" i="1" s="1"/>
  <c r="I259" i="1" s="1"/>
  <c r="AI275" i="1"/>
  <c r="AA269" i="1"/>
  <c r="BB270" i="1" s="1"/>
  <c r="W266" i="1"/>
  <c r="AX267" i="1" s="1"/>
  <c r="AE272" i="1"/>
  <c r="BF273" i="1" s="1"/>
  <c r="AO260" i="1" l="1"/>
  <c r="BJ260" i="1" s="1"/>
  <c r="BK260" i="1" s="1"/>
  <c r="BL260" i="1" s="1"/>
  <c r="K259" i="1"/>
  <c r="L259" i="1" s="1"/>
  <c r="O260" i="1"/>
  <c r="AP261" i="1" s="1"/>
  <c r="S263" i="1"/>
  <c r="AT264" i="1" s="1"/>
  <c r="AJ259" i="1"/>
  <c r="BM259" i="1" s="1"/>
  <c r="AB270" i="1"/>
  <c r="BC271" i="1" s="1"/>
  <c r="X267" i="1"/>
  <c r="AY268" i="1" s="1"/>
  <c r="AF273" i="1"/>
  <c r="BG274" i="1" s="1"/>
  <c r="BQ259" i="1" l="1"/>
  <c r="BO259" i="1"/>
  <c r="BN259" i="1"/>
  <c r="T264" i="1"/>
  <c r="AU265" i="1" s="1"/>
  <c r="P261" i="1"/>
  <c r="AQ262" i="1" s="1"/>
  <c r="BT259" i="1"/>
  <c r="CO259" i="1" s="1"/>
  <c r="Y268" i="1"/>
  <c r="AZ269" i="1" s="1"/>
  <c r="AG274" i="1"/>
  <c r="BH275" i="1" s="1"/>
  <c r="AC271" i="1"/>
  <c r="BD272" i="1" s="1"/>
  <c r="U265" i="1" l="1"/>
  <c r="AV266" i="1" s="1"/>
  <c r="CB259" i="1"/>
  <c r="Q262" i="1"/>
  <c r="AR263" i="1" s="1"/>
  <c r="CM259" i="1"/>
  <c r="CH259" i="1"/>
  <c r="BW259" i="1"/>
  <c r="BX259" i="1"/>
  <c r="CI259" i="1"/>
  <c r="CP259" i="1"/>
  <c r="CD259" i="1"/>
  <c r="CN259" i="1"/>
  <c r="BZ259" i="1"/>
  <c r="CE259" i="1"/>
  <c r="CJ259" i="1"/>
  <c r="BV259" i="1"/>
  <c r="CA259" i="1"/>
  <c r="CF259" i="1"/>
  <c r="CL259" i="1"/>
  <c r="BU259" i="1"/>
  <c r="BY259" i="1"/>
  <c r="CC259" i="1"/>
  <c r="CG259" i="1"/>
  <c r="CK259" i="1"/>
  <c r="Z269" i="1"/>
  <c r="BA270" i="1" s="1"/>
  <c r="AH275" i="1"/>
  <c r="BI276" i="1" s="1"/>
  <c r="AD272" i="1"/>
  <c r="BE273" i="1" s="1"/>
  <c r="V266" i="1" l="1"/>
  <c r="AW267" i="1" s="1"/>
  <c r="R263" i="1"/>
  <c r="AS264" i="1" s="1"/>
  <c r="CQ259" i="1"/>
  <c r="N260" i="1" s="1"/>
  <c r="I260" i="1" s="1"/>
  <c r="AI276" i="1"/>
  <c r="AE273" i="1"/>
  <c r="BF274" i="1" s="1"/>
  <c r="AA270" i="1"/>
  <c r="BB271" i="1" s="1"/>
  <c r="AO261" i="1" l="1"/>
  <c r="BJ261" i="1" s="1"/>
  <c r="BK261" i="1" s="1"/>
  <c r="BL261" i="1" s="1"/>
  <c r="K260" i="1"/>
  <c r="L260" i="1" s="1"/>
  <c r="W267" i="1"/>
  <c r="AX268" i="1" s="1"/>
  <c r="AJ260" i="1"/>
  <c r="BM260" i="1" s="1"/>
  <c r="O261" i="1"/>
  <c r="AP262" i="1" s="1"/>
  <c r="S264" i="1"/>
  <c r="AT265" i="1" s="1"/>
  <c r="AB271" i="1"/>
  <c r="BC272" i="1" s="1"/>
  <c r="AF274" i="1"/>
  <c r="BG275" i="1" s="1"/>
  <c r="BQ260" i="1" l="1"/>
  <c r="BO260" i="1"/>
  <c r="BN260" i="1"/>
  <c r="X268" i="1"/>
  <c r="AY269" i="1" s="1"/>
  <c r="BT260" i="1"/>
  <c r="CN260" i="1" s="1"/>
  <c r="T265" i="1"/>
  <c r="AU266" i="1" s="1"/>
  <c r="P262" i="1"/>
  <c r="AQ263" i="1" s="1"/>
  <c r="AC272" i="1"/>
  <c r="BD273" i="1" s="1"/>
  <c r="AG275" i="1"/>
  <c r="BH276" i="1" s="1"/>
  <c r="BY260" i="1" l="1"/>
  <c r="Y269" i="1"/>
  <c r="AZ270" i="1" s="1"/>
  <c r="CI260" i="1"/>
  <c r="CD260" i="1"/>
  <c r="CO260" i="1"/>
  <c r="BU260" i="1"/>
  <c r="BZ260" i="1"/>
  <c r="CE260" i="1"/>
  <c r="CK260" i="1"/>
  <c r="CP260" i="1"/>
  <c r="BV260" i="1"/>
  <c r="CA260" i="1"/>
  <c r="CG260" i="1"/>
  <c r="CL260" i="1"/>
  <c r="BW260" i="1"/>
  <c r="CC260" i="1"/>
  <c r="CH260" i="1"/>
  <c r="CM260" i="1"/>
  <c r="BX260" i="1"/>
  <c r="CB260" i="1"/>
  <c r="CF260" i="1"/>
  <c r="CJ260" i="1"/>
  <c r="U266" i="1"/>
  <c r="AV267" i="1" s="1"/>
  <c r="Q263" i="1"/>
  <c r="AR264" i="1" s="1"/>
  <c r="AD273" i="1"/>
  <c r="BE274" i="1" s="1"/>
  <c r="Z270" i="1"/>
  <c r="BA271" i="1" s="1"/>
  <c r="AH276" i="1"/>
  <c r="BI277" i="1" s="1"/>
  <c r="CQ260" i="1" l="1"/>
  <c r="N261" i="1" s="1"/>
  <c r="I261" i="1" s="1"/>
  <c r="V267" i="1"/>
  <c r="AW268" i="1" s="1"/>
  <c r="R264" i="1"/>
  <c r="AS265" i="1" s="1"/>
  <c r="AI277" i="1"/>
  <c r="AE274" i="1"/>
  <c r="BF275" i="1" s="1"/>
  <c r="AA271" i="1"/>
  <c r="BB272" i="1" s="1"/>
  <c r="AO262" i="1" l="1"/>
  <c r="BJ262" i="1" s="1"/>
  <c r="BK262" i="1" s="1"/>
  <c r="BL262" i="1" s="1"/>
  <c r="AJ261" i="1"/>
  <c r="BM261" i="1" s="1"/>
  <c r="BN261" i="1" s="1"/>
  <c r="O262" i="1"/>
  <c r="AP263" i="1" s="1"/>
  <c r="K261" i="1"/>
  <c r="L261" i="1" s="1"/>
  <c r="W268" i="1"/>
  <c r="AX269" i="1" s="1"/>
  <c r="S265" i="1"/>
  <c r="AT266" i="1" s="1"/>
  <c r="AF275" i="1"/>
  <c r="BG276" i="1" s="1"/>
  <c r="AB272" i="1"/>
  <c r="BC273" i="1" s="1"/>
  <c r="BQ261" i="1" l="1"/>
  <c r="BO261" i="1"/>
  <c r="BT261" i="1"/>
  <c r="CO261" i="1" s="1"/>
  <c r="P263" i="1"/>
  <c r="AQ264" i="1" s="1"/>
  <c r="X269" i="1"/>
  <c r="AY270" i="1" s="1"/>
  <c r="T266" i="1"/>
  <c r="AU267" i="1" s="1"/>
  <c r="AC273" i="1"/>
  <c r="BD274" i="1" s="1"/>
  <c r="AG276" i="1"/>
  <c r="BH277" i="1" s="1"/>
  <c r="CP261" i="1" l="1"/>
  <c r="CN261" i="1"/>
  <c r="BV261" i="1"/>
  <c r="BW261" i="1"/>
  <c r="BZ261" i="1"/>
  <c r="CB261" i="1"/>
  <c r="CE261" i="1"/>
  <c r="Y270" i="1"/>
  <c r="AZ271" i="1" s="1"/>
  <c r="CH261" i="1"/>
  <c r="CA261" i="1"/>
  <c r="CI261" i="1"/>
  <c r="BX261" i="1"/>
  <c r="CD261" i="1"/>
  <c r="CJ261" i="1"/>
  <c r="CF261" i="1"/>
  <c r="CL261" i="1"/>
  <c r="CM261" i="1"/>
  <c r="Q264" i="1"/>
  <c r="AR265" i="1" s="1"/>
  <c r="BU261" i="1"/>
  <c r="BY261" i="1"/>
  <c r="CC261" i="1"/>
  <c r="CG261" i="1"/>
  <c r="CK261" i="1"/>
  <c r="U267" i="1"/>
  <c r="AV268" i="1" s="1"/>
  <c r="AD274" i="1"/>
  <c r="BE275" i="1" s="1"/>
  <c r="AH277" i="1"/>
  <c r="BI278" i="1" s="1"/>
  <c r="Z271" i="1" l="1"/>
  <c r="BA272" i="1" s="1"/>
  <c r="CQ261" i="1"/>
  <c r="N262" i="1" s="1"/>
  <c r="I262" i="1" s="1"/>
  <c r="R265" i="1"/>
  <c r="AS266" i="1" s="1"/>
  <c r="V268" i="1"/>
  <c r="AW269" i="1" s="1"/>
  <c r="AI278" i="1"/>
  <c r="AE275" i="1"/>
  <c r="BF276" i="1" s="1"/>
  <c r="AA272" i="1" l="1"/>
  <c r="BB273" i="1" s="1"/>
  <c r="K262" i="1"/>
  <c r="L262" i="1" s="1"/>
  <c r="O263" i="1"/>
  <c r="AP264" i="1" s="1"/>
  <c r="S266" i="1"/>
  <c r="AT267" i="1" s="1"/>
  <c r="AO263" i="1"/>
  <c r="BJ263" i="1" s="1"/>
  <c r="BK263" i="1" s="1"/>
  <c r="BL263" i="1" s="1"/>
  <c r="AJ262" i="1"/>
  <c r="BM262" i="1" s="1"/>
  <c r="BN262" i="1" s="1"/>
  <c r="W269" i="1"/>
  <c r="AX270" i="1" s="1"/>
  <c r="AF276" i="1"/>
  <c r="BG277" i="1" s="1"/>
  <c r="BQ262" i="1" l="1"/>
  <c r="AB273" i="1"/>
  <c r="BC274" i="1" s="1"/>
  <c r="P264" i="1"/>
  <c r="AQ265" i="1" s="1"/>
  <c r="BT262" i="1"/>
  <c r="BU262" i="1" s="1"/>
  <c r="T267" i="1"/>
  <c r="AU268" i="1" s="1"/>
  <c r="BO262" i="1"/>
  <c r="X270" i="1"/>
  <c r="AY271" i="1" s="1"/>
  <c r="AG277" i="1"/>
  <c r="BH278" i="1" s="1"/>
  <c r="CP262" i="1" l="1"/>
  <c r="AC274" i="1"/>
  <c r="BD275" i="1" s="1"/>
  <c r="CN262" i="1"/>
  <c r="CC262" i="1"/>
  <c r="Q265" i="1"/>
  <c r="AR266" i="1" s="1"/>
  <c r="CH262" i="1"/>
  <c r="CB262" i="1"/>
  <c r="U268" i="1"/>
  <c r="AV269" i="1" s="1"/>
  <c r="CD262" i="1"/>
  <c r="BW262" i="1"/>
  <c r="CL262" i="1"/>
  <c r="CO262" i="1"/>
  <c r="CJ262" i="1"/>
  <c r="BV262" i="1"/>
  <c r="BX262" i="1"/>
  <c r="CA262" i="1"/>
  <c r="BZ262" i="1"/>
  <c r="CI262" i="1"/>
  <c r="CE262" i="1"/>
  <c r="CG262" i="1"/>
  <c r="CF262" i="1"/>
  <c r="Y271" i="1"/>
  <c r="AZ272" i="1" s="1"/>
  <c r="CK262" i="1"/>
  <c r="CM262" i="1"/>
  <c r="BY262" i="1"/>
  <c r="AH278" i="1"/>
  <c r="BI279" i="1" s="1"/>
  <c r="AD275" i="1" l="1"/>
  <c r="BE276" i="1" s="1"/>
  <c r="V269" i="1"/>
  <c r="AW270" i="1" s="1"/>
  <c r="R266" i="1"/>
  <c r="AS267" i="1" s="1"/>
  <c r="Z272" i="1"/>
  <c r="BA273" i="1" s="1"/>
  <c r="CQ262" i="1"/>
  <c r="N263" i="1" s="1"/>
  <c r="I263" i="1" s="1"/>
  <c r="AI279" i="1"/>
  <c r="W270" i="1" l="1"/>
  <c r="AX271" i="1" s="1"/>
  <c r="AA273" i="1"/>
  <c r="BB274" i="1" s="1"/>
  <c r="AE276" i="1"/>
  <c r="BF277" i="1" s="1"/>
  <c r="S267" i="1"/>
  <c r="AT268" i="1" s="1"/>
  <c r="AJ263" i="1"/>
  <c r="BM263" i="1" s="1"/>
  <c r="K263" i="1"/>
  <c r="L263" i="1" s="1"/>
  <c r="O264" i="1"/>
  <c r="AP265" i="1" s="1"/>
  <c r="AO264" i="1"/>
  <c r="BJ264" i="1" s="1"/>
  <c r="BK264" i="1" s="1"/>
  <c r="BL264" i="1" s="1"/>
  <c r="X271" i="1"/>
  <c r="AY272" i="1" s="1"/>
  <c r="AB274" i="1" l="1"/>
  <c r="BC275" i="1" s="1"/>
  <c r="T268" i="1"/>
  <c r="AU269" i="1" s="1"/>
  <c r="BQ263" i="1"/>
  <c r="BO263" i="1"/>
  <c r="BN263" i="1"/>
  <c r="AF277" i="1"/>
  <c r="BG278" i="1" s="1"/>
  <c r="P265" i="1"/>
  <c r="AQ266" i="1" s="1"/>
  <c r="BT263" i="1"/>
  <c r="BZ263" i="1" s="1"/>
  <c r="Y272" i="1"/>
  <c r="AZ273" i="1" s="1"/>
  <c r="AC275" i="1"/>
  <c r="BD276" i="1" s="1"/>
  <c r="U269" i="1" l="1"/>
  <c r="AV270" i="1" s="1"/>
  <c r="AG278" i="1"/>
  <c r="BH279" i="1" s="1"/>
  <c r="CO263" i="1"/>
  <c r="CB263" i="1"/>
  <c r="BX263" i="1"/>
  <c r="CL263" i="1"/>
  <c r="Q266" i="1"/>
  <c r="AR267" i="1" s="1"/>
  <c r="CI263" i="1"/>
  <c r="CJ263" i="1"/>
  <c r="BU263" i="1"/>
  <c r="BY263" i="1"/>
  <c r="CD263" i="1"/>
  <c r="CG263" i="1"/>
  <c r="BW263" i="1"/>
  <c r="CC263" i="1"/>
  <c r="CH263" i="1"/>
  <c r="CM263" i="1"/>
  <c r="CP263" i="1"/>
  <c r="CE263" i="1"/>
  <c r="CN263" i="1"/>
  <c r="BV263" i="1"/>
  <c r="CA263" i="1"/>
  <c r="CK263" i="1"/>
  <c r="CF263" i="1"/>
  <c r="V270" i="1"/>
  <c r="AW271" i="1" s="1"/>
  <c r="Z273" i="1"/>
  <c r="BA274" i="1" s="1"/>
  <c r="AD276" i="1"/>
  <c r="BE277" i="1" s="1"/>
  <c r="AH279" i="1"/>
  <c r="BI280" i="1" s="1"/>
  <c r="R267" i="1" l="1"/>
  <c r="S268" i="1" s="1"/>
  <c r="CQ263" i="1"/>
  <c r="N264" i="1" s="1"/>
  <c r="I264" i="1" s="1"/>
  <c r="W271" i="1"/>
  <c r="AX272" i="1" s="1"/>
  <c r="AI280" i="1"/>
  <c r="AE277" i="1"/>
  <c r="BF278" i="1" s="1"/>
  <c r="AA274" i="1"/>
  <c r="BB275" i="1" s="1"/>
  <c r="AS268" i="1" l="1"/>
  <c r="AJ264" i="1"/>
  <c r="BM264" i="1" s="1"/>
  <c r="K264" i="1"/>
  <c r="L264" i="1" s="1"/>
  <c r="O265" i="1"/>
  <c r="AP266" i="1" s="1"/>
  <c r="AO265" i="1"/>
  <c r="BJ265" i="1" s="1"/>
  <c r="BK265" i="1" s="1"/>
  <c r="BL265" i="1" s="1"/>
  <c r="X272" i="1"/>
  <c r="AY273" i="1" s="1"/>
  <c r="AT269" i="1"/>
  <c r="T269" i="1"/>
  <c r="AB275" i="1"/>
  <c r="BC276" i="1" s="1"/>
  <c r="AF278" i="1"/>
  <c r="BG279" i="1" s="1"/>
  <c r="BQ264" i="1" l="1"/>
  <c r="BO264" i="1"/>
  <c r="BN264" i="1"/>
  <c r="BT264" i="1"/>
  <c r="BZ264" i="1" s="1"/>
  <c r="P266" i="1"/>
  <c r="AQ267" i="1" s="1"/>
  <c r="Y273" i="1"/>
  <c r="AZ274" i="1" s="1"/>
  <c r="AU270" i="1"/>
  <c r="U270" i="1"/>
  <c r="AG279" i="1"/>
  <c r="BH280" i="1" s="1"/>
  <c r="AC276" i="1"/>
  <c r="BD277" i="1" s="1"/>
  <c r="CK264" i="1" l="1"/>
  <c r="CL264" i="1"/>
  <c r="CH264" i="1"/>
  <c r="CB264" i="1"/>
  <c r="CA264" i="1"/>
  <c r="CO264" i="1"/>
  <c r="CE264" i="1"/>
  <c r="BY264" i="1"/>
  <c r="CG264" i="1"/>
  <c r="Q267" i="1"/>
  <c r="AR268" i="1" s="1"/>
  <c r="BX264" i="1"/>
  <c r="CC264" i="1"/>
  <c r="BW264" i="1"/>
  <c r="CF264" i="1"/>
  <c r="BV264" i="1"/>
  <c r="CP264" i="1"/>
  <c r="CD264" i="1"/>
  <c r="CJ264" i="1"/>
  <c r="CI264" i="1"/>
  <c r="CM264" i="1"/>
  <c r="CN264" i="1"/>
  <c r="BU264" i="1"/>
  <c r="Z274" i="1"/>
  <c r="BA275" i="1" s="1"/>
  <c r="AV271" i="1"/>
  <c r="V271" i="1"/>
  <c r="AH280" i="1"/>
  <c r="BI281" i="1" s="1"/>
  <c r="AD277" i="1"/>
  <c r="BE278" i="1" s="1"/>
  <c r="R268" i="1" l="1"/>
  <c r="AS269" i="1" s="1"/>
  <c r="CQ264" i="1"/>
  <c r="N265" i="1" s="1"/>
  <c r="I265" i="1" s="1"/>
  <c r="AA275" i="1"/>
  <c r="BB276" i="1" s="1"/>
  <c r="AW272" i="1"/>
  <c r="W272" i="1"/>
  <c r="AI281" i="1"/>
  <c r="AE278" i="1"/>
  <c r="BF279" i="1" s="1"/>
  <c r="S269" i="1" l="1"/>
  <c r="AT270" i="1" s="1"/>
  <c r="AO266" i="1"/>
  <c r="BJ266" i="1" s="1"/>
  <c r="BK266" i="1" s="1"/>
  <c r="BL266" i="1" s="1"/>
  <c r="AJ265" i="1"/>
  <c r="BM265" i="1" s="1"/>
  <c r="O266" i="1"/>
  <c r="AP267" i="1" s="1"/>
  <c r="K265" i="1"/>
  <c r="L265" i="1" s="1"/>
  <c r="AB276" i="1"/>
  <c r="BC277" i="1" s="1"/>
  <c r="AX273" i="1"/>
  <c r="X273" i="1"/>
  <c r="AF279" i="1"/>
  <c r="BG280" i="1" s="1"/>
  <c r="T270" i="1" l="1"/>
  <c r="AU271" i="1" s="1"/>
  <c r="BQ265" i="1"/>
  <c r="BO265" i="1"/>
  <c r="BN265" i="1"/>
  <c r="BT265" i="1"/>
  <c r="CF265" i="1" s="1"/>
  <c r="P267" i="1"/>
  <c r="AQ268" i="1" s="1"/>
  <c r="AC277" i="1"/>
  <c r="BD278" i="1" s="1"/>
  <c r="AY274" i="1"/>
  <c r="Y274" i="1"/>
  <c r="AG280" i="1"/>
  <c r="BH281" i="1" s="1"/>
  <c r="U271" i="1" l="1"/>
  <c r="AV272" i="1" s="1"/>
  <c r="CM265" i="1"/>
  <c r="CP265" i="1"/>
  <c r="CJ265" i="1"/>
  <c r="CC265" i="1"/>
  <c r="BX265" i="1"/>
  <c r="CD265" i="1"/>
  <c r="BY265" i="1"/>
  <c r="CK265" i="1"/>
  <c r="BV265" i="1"/>
  <c r="CB265" i="1"/>
  <c r="CE265" i="1"/>
  <c r="CO265" i="1"/>
  <c r="CI265" i="1"/>
  <c r="CH265" i="1"/>
  <c r="BW265" i="1"/>
  <c r="CG265" i="1"/>
  <c r="CA265" i="1"/>
  <c r="BU265" i="1"/>
  <c r="CN265" i="1"/>
  <c r="CL265" i="1"/>
  <c r="BZ265" i="1"/>
  <c r="Q268" i="1"/>
  <c r="AR269" i="1" s="1"/>
  <c r="AD278" i="1"/>
  <c r="BE279" i="1" s="1"/>
  <c r="AZ275" i="1"/>
  <c r="Z275" i="1"/>
  <c r="AH281" i="1"/>
  <c r="BI282" i="1" s="1"/>
  <c r="V272" i="1" l="1"/>
  <c r="AW273" i="1" s="1"/>
  <c r="CQ265" i="1"/>
  <c r="N266" i="1" s="1"/>
  <c r="I266" i="1" s="1"/>
  <c r="R269" i="1"/>
  <c r="AS270" i="1" s="1"/>
  <c r="AE279" i="1"/>
  <c r="BF280" i="1" s="1"/>
  <c r="BA276" i="1"/>
  <c r="AA276" i="1"/>
  <c r="AI282" i="1"/>
  <c r="W273" i="1" l="1"/>
  <c r="AX274" i="1" s="1"/>
  <c r="AJ266" i="1"/>
  <c r="BM266" i="1" s="1"/>
  <c r="BN266" i="1" s="1"/>
  <c r="K266" i="1"/>
  <c r="L266" i="1" s="1"/>
  <c r="AO267" i="1"/>
  <c r="BJ267" i="1" s="1"/>
  <c r="BK267" i="1" s="1"/>
  <c r="BL267" i="1" s="1"/>
  <c r="O267" i="1"/>
  <c r="AP268" i="1" s="1"/>
  <c r="S270" i="1"/>
  <c r="AT271" i="1" s="1"/>
  <c r="AF280" i="1"/>
  <c r="BG281" i="1" s="1"/>
  <c r="BB277" i="1"/>
  <c r="AB277" i="1"/>
  <c r="BT266" i="1" l="1"/>
  <c r="BZ266" i="1" s="1"/>
  <c r="BQ266" i="1"/>
  <c r="X274" i="1"/>
  <c r="AY275" i="1" s="1"/>
  <c r="BO266" i="1"/>
  <c r="T271" i="1"/>
  <c r="AU272" i="1" s="1"/>
  <c r="P268" i="1"/>
  <c r="AQ269" i="1" s="1"/>
  <c r="AG281" i="1"/>
  <c r="BH282" i="1" s="1"/>
  <c r="CO266" i="1"/>
  <c r="BC278" i="1"/>
  <c r="AC278" i="1"/>
  <c r="CB266" i="1" l="1"/>
  <c r="BX266" i="1"/>
  <c r="CM266" i="1"/>
  <c r="CD266" i="1"/>
  <c r="CP266" i="1"/>
  <c r="BU266" i="1"/>
  <c r="BW266" i="1"/>
  <c r="CN266" i="1"/>
  <c r="CI266" i="1"/>
  <c r="CF266" i="1"/>
  <c r="BY266" i="1"/>
  <c r="CC266" i="1"/>
  <c r="CJ266" i="1"/>
  <c r="CL266" i="1"/>
  <c r="CG266" i="1"/>
  <c r="CH266" i="1"/>
  <c r="BV266" i="1"/>
  <c r="CE266" i="1"/>
  <c r="CA266" i="1"/>
  <c r="CK266" i="1"/>
  <c r="Y275" i="1"/>
  <c r="AZ276" i="1" s="1"/>
  <c r="U272" i="1"/>
  <c r="AV273" i="1" s="1"/>
  <c r="Q269" i="1"/>
  <c r="AR270" i="1" s="1"/>
  <c r="AH282" i="1"/>
  <c r="BI283" i="1" s="1"/>
  <c r="BD279" i="1"/>
  <c r="AD279" i="1"/>
  <c r="CQ266" i="1" l="1"/>
  <c r="N267" i="1" s="1"/>
  <c r="I267" i="1" s="1"/>
  <c r="Z276" i="1"/>
  <c r="V273" i="1"/>
  <c r="AW274" i="1" s="1"/>
  <c r="R270" i="1"/>
  <c r="AS271" i="1" s="1"/>
  <c r="AI283" i="1"/>
  <c r="BE280" i="1"/>
  <c r="AE280" i="1"/>
  <c r="K267" i="1" l="1"/>
  <c r="L267" i="1" s="1"/>
  <c r="AJ267" i="1"/>
  <c r="BM267" i="1" s="1"/>
  <c r="BN267" i="1" s="1"/>
  <c r="W274" i="1"/>
  <c r="AX275" i="1" s="1"/>
  <c r="O268" i="1"/>
  <c r="AP269" i="1" s="1"/>
  <c r="AO268" i="1"/>
  <c r="BJ268" i="1" s="1"/>
  <c r="BK268" i="1" s="1"/>
  <c r="BL268" i="1" s="1"/>
  <c r="BA277" i="1"/>
  <c r="AA277" i="1"/>
  <c r="S271" i="1"/>
  <c r="AT272" i="1" s="1"/>
  <c r="BF281" i="1"/>
  <c r="AF281" i="1"/>
  <c r="BT267" i="1" l="1"/>
  <c r="CM267" i="1" s="1"/>
  <c r="P269" i="1"/>
  <c r="BO267" i="1"/>
  <c r="BQ267" i="1"/>
  <c r="X275" i="1"/>
  <c r="AY276" i="1" s="1"/>
  <c r="BB278" i="1"/>
  <c r="AB278" i="1"/>
  <c r="T272" i="1"/>
  <c r="AU273" i="1" s="1"/>
  <c r="CH267" i="1"/>
  <c r="CP267" i="1"/>
  <c r="CD267" i="1"/>
  <c r="BZ267" i="1"/>
  <c r="BU267" i="1"/>
  <c r="BX267" i="1"/>
  <c r="CG267" i="1"/>
  <c r="CI267" i="1"/>
  <c r="CC267" i="1"/>
  <c r="CA267" i="1"/>
  <c r="CL267" i="1"/>
  <c r="CO267" i="1"/>
  <c r="CN267" i="1"/>
  <c r="CE267" i="1"/>
  <c r="CJ267" i="1"/>
  <c r="CK267" i="1"/>
  <c r="BW267" i="1"/>
  <c r="BV267" i="1"/>
  <c r="BY267" i="1"/>
  <c r="CB267" i="1"/>
  <c r="CF267" i="1"/>
  <c r="AQ270" i="1"/>
  <c r="Q270" i="1"/>
  <c r="BG282" i="1"/>
  <c r="AG282" i="1"/>
  <c r="Y276" i="1" l="1"/>
  <c r="AZ277" i="1" s="1"/>
  <c r="BC279" i="1"/>
  <c r="AC279" i="1"/>
  <c r="U273" i="1"/>
  <c r="AV274" i="1" s="1"/>
  <c r="CQ267" i="1"/>
  <c r="N268" i="1" s="1"/>
  <c r="I268" i="1" s="1"/>
  <c r="AR271" i="1"/>
  <c r="R271" i="1"/>
  <c r="BH283" i="1"/>
  <c r="AH283" i="1"/>
  <c r="Z277" i="1" l="1"/>
  <c r="BA278" i="1" s="1"/>
  <c r="BD280" i="1"/>
  <c r="AD280" i="1"/>
  <c r="V274" i="1"/>
  <c r="AW275" i="1" s="1"/>
  <c r="AO269" i="1"/>
  <c r="BJ269" i="1" s="1"/>
  <c r="BK269" i="1" s="1"/>
  <c r="BL269" i="1" s="1"/>
  <c r="K268" i="1"/>
  <c r="L268" i="1" s="1"/>
  <c r="AJ268" i="1"/>
  <c r="BM268" i="1" s="1"/>
  <c r="O269" i="1"/>
  <c r="AP270" i="1" s="1"/>
  <c r="AS272" i="1"/>
  <c r="S272" i="1"/>
  <c r="BI284" i="1"/>
  <c r="AI284" i="1"/>
  <c r="AA278" i="1" l="1"/>
  <c r="W275" i="1"/>
  <c r="X276" i="1" s="1"/>
  <c r="BE281" i="1"/>
  <c r="AE281" i="1"/>
  <c r="BQ268" i="1"/>
  <c r="BO268" i="1"/>
  <c r="BN268" i="1"/>
  <c r="P270" i="1"/>
  <c r="AQ271" i="1" s="1"/>
  <c r="BT268" i="1"/>
  <c r="CM268" i="1" s="1"/>
  <c r="AT273" i="1"/>
  <c r="T273" i="1"/>
  <c r="BB279" i="1" l="1"/>
  <c r="AB279" i="1"/>
  <c r="AX276" i="1"/>
  <c r="BF282" i="1"/>
  <c r="AF282" i="1"/>
  <c r="AY277" i="1"/>
  <c r="Y277" i="1"/>
  <c r="Q271" i="1"/>
  <c r="AR272" i="1" s="1"/>
  <c r="CO268" i="1"/>
  <c r="BU268" i="1"/>
  <c r="BW268" i="1"/>
  <c r="CL268" i="1"/>
  <c r="CN268" i="1"/>
  <c r="CK268" i="1"/>
  <c r="CH268" i="1"/>
  <c r="CB268" i="1"/>
  <c r="CE268" i="1"/>
  <c r="CD268" i="1"/>
  <c r="BV268" i="1"/>
  <c r="CI268" i="1"/>
  <c r="BZ268" i="1"/>
  <c r="BX268" i="1"/>
  <c r="CG268" i="1"/>
  <c r="CC268" i="1"/>
  <c r="CA268" i="1"/>
  <c r="CP268" i="1"/>
  <c r="CF268" i="1"/>
  <c r="CJ268" i="1"/>
  <c r="BY268" i="1"/>
  <c r="AU274" i="1"/>
  <c r="U274" i="1"/>
  <c r="BC280" i="1" l="1"/>
  <c r="AC280" i="1"/>
  <c r="BG283" i="1"/>
  <c r="AG283" i="1"/>
  <c r="AZ278" i="1"/>
  <c r="Z278" i="1"/>
  <c r="R272" i="1"/>
  <c r="AS273" i="1" s="1"/>
  <c r="CQ268" i="1"/>
  <c r="N269" i="1" s="1"/>
  <c r="I269" i="1" s="1"/>
  <c r="AV275" i="1"/>
  <c r="V275" i="1"/>
  <c r="BD281" i="1" l="1"/>
  <c r="AD281" i="1"/>
  <c r="BH284" i="1"/>
  <c r="AH284" i="1"/>
  <c r="BA279" i="1"/>
  <c r="AA279" i="1"/>
  <c r="AO270" i="1"/>
  <c r="BJ270" i="1" s="1"/>
  <c r="BK270" i="1" s="1"/>
  <c r="BL270" i="1" s="1"/>
  <c r="K269" i="1"/>
  <c r="L269" i="1" s="1"/>
  <c r="S273" i="1"/>
  <c r="AJ269" i="1"/>
  <c r="BM269" i="1" s="1"/>
  <c r="BN269" i="1" s="1"/>
  <c r="O270" i="1"/>
  <c r="AP271" i="1" s="1"/>
  <c r="AW276" i="1"/>
  <c r="W276" i="1"/>
  <c r="BE282" i="1" l="1"/>
  <c r="AE282" i="1"/>
  <c r="BI285" i="1"/>
  <c r="AI285" i="1"/>
  <c r="BB280" i="1"/>
  <c r="AB280" i="1"/>
  <c r="BQ269" i="1"/>
  <c r="AT274" i="1"/>
  <c r="T274" i="1"/>
  <c r="BO269" i="1"/>
  <c r="BT269" i="1"/>
  <c r="CO269" i="1" s="1"/>
  <c r="P271" i="1"/>
  <c r="AQ272" i="1" s="1"/>
  <c r="AX277" i="1"/>
  <c r="X277" i="1"/>
  <c r="BF283" i="1" l="1"/>
  <c r="AF283" i="1"/>
  <c r="BC281" i="1"/>
  <c r="AC281" i="1"/>
  <c r="CJ269" i="1"/>
  <c r="CC269" i="1"/>
  <c r="CI269" i="1"/>
  <c r="CB269" i="1"/>
  <c r="CE269" i="1"/>
  <c r="AU275" i="1"/>
  <c r="U275" i="1"/>
  <c r="CN269" i="1"/>
  <c r="CF269" i="1"/>
  <c r="BZ269" i="1"/>
  <c r="CG269" i="1"/>
  <c r="CM269" i="1"/>
  <c r="CP269" i="1"/>
  <c r="BY269" i="1"/>
  <c r="CH269" i="1"/>
  <c r="BW269" i="1"/>
  <c r="BV269" i="1"/>
  <c r="CK269" i="1"/>
  <c r="BU269" i="1"/>
  <c r="CA269" i="1"/>
  <c r="BX269" i="1"/>
  <c r="CL269" i="1"/>
  <c r="CD269" i="1"/>
  <c r="Q272" i="1"/>
  <c r="AR273" i="1" s="1"/>
  <c r="AY278" i="1"/>
  <c r="Y278" i="1"/>
  <c r="BG284" i="1" l="1"/>
  <c r="AG284" i="1"/>
  <c r="BD282" i="1"/>
  <c r="AD282" i="1"/>
  <c r="CQ269" i="1"/>
  <c r="N270" i="1" s="1"/>
  <c r="I270" i="1" s="1"/>
  <c r="AV276" i="1"/>
  <c r="V276" i="1"/>
  <c r="R273" i="1"/>
  <c r="AZ279" i="1"/>
  <c r="Z279" i="1"/>
  <c r="BH285" i="1" l="1"/>
  <c r="AH285" i="1"/>
  <c r="BE283" i="1"/>
  <c r="AE283" i="1"/>
  <c r="AO271" i="1"/>
  <c r="BJ271" i="1" s="1"/>
  <c r="BK271" i="1" s="1"/>
  <c r="BL271" i="1" s="1"/>
  <c r="K270" i="1"/>
  <c r="L270" i="1" s="1"/>
  <c r="O271" i="1"/>
  <c r="AP272" i="1" s="1"/>
  <c r="AJ270" i="1"/>
  <c r="BM270" i="1" s="1"/>
  <c r="AW277" i="1"/>
  <c r="W277" i="1"/>
  <c r="AS274" i="1"/>
  <c r="S274" i="1"/>
  <c r="BA280" i="1"/>
  <c r="AA280" i="1"/>
  <c r="BI286" i="1" l="1"/>
  <c r="AI286" i="1"/>
  <c r="BF284" i="1"/>
  <c r="AF284" i="1"/>
  <c r="BQ270" i="1"/>
  <c r="BO270" i="1"/>
  <c r="BN270" i="1"/>
  <c r="BT270" i="1"/>
  <c r="CN270" i="1" s="1"/>
  <c r="P272" i="1"/>
  <c r="AQ273" i="1" s="1"/>
  <c r="AX278" i="1"/>
  <c r="X278" i="1"/>
  <c r="AT275" i="1"/>
  <c r="T275" i="1"/>
  <c r="BB281" i="1"/>
  <c r="AB281" i="1"/>
  <c r="BG285" i="1" l="1"/>
  <c r="AG285" i="1"/>
  <c r="CM270" i="1"/>
  <c r="CL270" i="1"/>
  <c r="BV270" i="1"/>
  <c r="BW270" i="1"/>
  <c r="CJ270" i="1"/>
  <c r="BX270" i="1"/>
  <c r="CA270" i="1"/>
  <c r="BU270" i="1"/>
  <c r="CG270" i="1"/>
  <c r="CH270" i="1"/>
  <c r="CF270" i="1"/>
  <c r="BY270" i="1"/>
  <c r="CD270" i="1"/>
  <c r="CB270" i="1"/>
  <c r="CC270" i="1"/>
  <c r="CK270" i="1"/>
  <c r="BZ270" i="1"/>
  <c r="CE270" i="1"/>
  <c r="CI270" i="1"/>
  <c r="CO270" i="1"/>
  <c r="CP270" i="1"/>
  <c r="Q273" i="1"/>
  <c r="AR274" i="1" s="1"/>
  <c r="AY279" i="1"/>
  <c r="Y279" i="1"/>
  <c r="AU276" i="1"/>
  <c r="U276" i="1"/>
  <c r="BC282" i="1"/>
  <c r="AC282" i="1"/>
  <c r="BH286" i="1" l="1"/>
  <c r="AH286" i="1"/>
  <c r="CQ270" i="1"/>
  <c r="N271" i="1" s="1"/>
  <c r="I271" i="1" s="1"/>
  <c r="R274" i="1"/>
  <c r="AZ280" i="1"/>
  <c r="Z280" i="1"/>
  <c r="AV277" i="1"/>
  <c r="V277" i="1"/>
  <c r="BD283" i="1"/>
  <c r="AD283" i="1"/>
  <c r="BI287" i="1" l="1"/>
  <c r="AI287" i="1"/>
  <c r="AO272" i="1"/>
  <c r="BJ272" i="1" s="1"/>
  <c r="BK272" i="1" s="1"/>
  <c r="BL272" i="1" s="1"/>
  <c r="AJ271" i="1"/>
  <c r="BM271" i="1" s="1"/>
  <c r="O272" i="1"/>
  <c r="AP273" i="1" s="1"/>
  <c r="K271" i="1"/>
  <c r="L271" i="1" s="1"/>
  <c r="AS275" i="1"/>
  <c r="S275" i="1"/>
  <c r="BA281" i="1"/>
  <c r="AA281" i="1"/>
  <c r="AW278" i="1"/>
  <c r="W278" i="1"/>
  <c r="BE284" i="1"/>
  <c r="AE284" i="1"/>
  <c r="BQ271" i="1" l="1"/>
  <c r="BO271" i="1"/>
  <c r="BN271" i="1"/>
  <c r="P273" i="1"/>
  <c r="AQ274" i="1" s="1"/>
  <c r="BT271" i="1"/>
  <c r="CO271" i="1" s="1"/>
  <c r="AT276" i="1"/>
  <c r="T276" i="1"/>
  <c r="BB282" i="1"/>
  <c r="AB282" i="1"/>
  <c r="AX279" i="1"/>
  <c r="X279" i="1"/>
  <c r="BF285" i="1"/>
  <c r="AF285" i="1"/>
  <c r="Q274" i="1" l="1"/>
  <c r="AR275" i="1" s="1"/>
  <c r="CK271" i="1"/>
  <c r="CE271" i="1"/>
  <c r="BU271" i="1"/>
  <c r="BX271" i="1"/>
  <c r="BW271" i="1"/>
  <c r="CD271" i="1"/>
  <c r="CP271" i="1"/>
  <c r="CG271" i="1"/>
  <c r="CI271" i="1"/>
  <c r="CC271" i="1"/>
  <c r="CF271" i="1"/>
  <c r="BZ271" i="1"/>
  <c r="CN271" i="1"/>
  <c r="CA271" i="1"/>
  <c r="CL271" i="1"/>
  <c r="CJ271" i="1"/>
  <c r="BV271" i="1"/>
  <c r="BY271" i="1"/>
  <c r="CB271" i="1"/>
  <c r="CM271" i="1"/>
  <c r="CH271" i="1"/>
  <c r="AU277" i="1"/>
  <c r="U277" i="1"/>
  <c r="R275" i="1"/>
  <c r="AS276" i="1" s="1"/>
  <c r="BC283" i="1"/>
  <c r="AC283" i="1"/>
  <c r="AY280" i="1"/>
  <c r="Y280" i="1"/>
  <c r="BG286" i="1"/>
  <c r="AG286" i="1"/>
  <c r="CQ271" i="1" l="1"/>
  <c r="N272" i="1" s="1"/>
  <c r="I272" i="1" s="1"/>
  <c r="AV278" i="1"/>
  <c r="V278" i="1"/>
  <c r="S276" i="1"/>
  <c r="AT277" i="1" s="1"/>
  <c r="BD284" i="1"/>
  <c r="AD284" i="1"/>
  <c r="AZ281" i="1"/>
  <c r="Z281" i="1"/>
  <c r="BH287" i="1"/>
  <c r="AH287" i="1"/>
  <c r="O273" i="1" l="1"/>
  <c r="AP274" i="1" s="1"/>
  <c r="AJ272" i="1"/>
  <c r="BM272" i="1" s="1"/>
  <c r="K272" i="1"/>
  <c r="L272" i="1" s="1"/>
  <c r="AO273" i="1"/>
  <c r="BJ273" i="1" s="1"/>
  <c r="BK273" i="1" s="1"/>
  <c r="BL273" i="1" s="1"/>
  <c r="AW279" i="1"/>
  <c r="W279" i="1"/>
  <c r="T277" i="1"/>
  <c r="AU278" i="1" s="1"/>
  <c r="BE285" i="1"/>
  <c r="AE285" i="1"/>
  <c r="BA282" i="1"/>
  <c r="AA282" i="1"/>
  <c r="BI288" i="1"/>
  <c r="AI288" i="1"/>
  <c r="BQ272" i="1" l="1"/>
  <c r="BO272" i="1"/>
  <c r="BN272" i="1"/>
  <c r="P274" i="1"/>
  <c r="AQ275" i="1" s="1"/>
  <c r="BT272" i="1"/>
  <c r="CN272" i="1" s="1"/>
  <c r="AX280" i="1"/>
  <c r="X280" i="1"/>
  <c r="U278" i="1"/>
  <c r="AV279" i="1" s="1"/>
  <c r="BF286" i="1"/>
  <c r="AF286" i="1"/>
  <c r="BB283" i="1"/>
  <c r="AB283" i="1"/>
  <c r="Q275" i="1" l="1"/>
  <c r="AR276" i="1" s="1"/>
  <c r="CD272" i="1"/>
  <c r="CF272" i="1"/>
  <c r="BY272" i="1"/>
  <c r="CP272" i="1"/>
  <c r="BW272" i="1"/>
  <c r="CA272" i="1"/>
  <c r="CL272" i="1"/>
  <c r="CB272" i="1"/>
  <c r="CC272" i="1"/>
  <c r="BZ272" i="1"/>
  <c r="CK272" i="1"/>
  <c r="BX272" i="1"/>
  <c r="CH272" i="1"/>
  <c r="BV272" i="1"/>
  <c r="BU272" i="1"/>
  <c r="CJ272" i="1"/>
  <c r="CM272" i="1"/>
  <c r="CI272" i="1"/>
  <c r="CO272" i="1"/>
  <c r="CG272" i="1"/>
  <c r="CE272" i="1"/>
  <c r="AY281" i="1"/>
  <c r="Y281" i="1"/>
  <c r="V279" i="1"/>
  <c r="AW280" i="1" s="1"/>
  <c r="BG287" i="1"/>
  <c r="AG287" i="1"/>
  <c r="BC284" i="1"/>
  <c r="AC284" i="1"/>
  <c r="R276" i="1" l="1"/>
  <c r="AS277" i="1" s="1"/>
  <c r="CQ272" i="1"/>
  <c r="N273" i="1" s="1"/>
  <c r="I273" i="1" s="1"/>
  <c r="AZ282" i="1"/>
  <c r="Z282" i="1"/>
  <c r="W280" i="1"/>
  <c r="AX281" i="1" s="1"/>
  <c r="BH288" i="1"/>
  <c r="AH288" i="1"/>
  <c r="BD285" i="1"/>
  <c r="AD285" i="1"/>
  <c r="S277" i="1" l="1"/>
  <c r="AT278" i="1" s="1"/>
  <c r="K273" i="1"/>
  <c r="L273" i="1" s="1"/>
  <c r="O274" i="1"/>
  <c r="AP275" i="1" s="1"/>
  <c r="AO274" i="1"/>
  <c r="BJ274" i="1" s="1"/>
  <c r="BK274" i="1" s="1"/>
  <c r="BL274" i="1" s="1"/>
  <c r="AJ273" i="1"/>
  <c r="BM273" i="1" s="1"/>
  <c r="BA283" i="1"/>
  <c r="AA283" i="1"/>
  <c r="X281" i="1"/>
  <c r="AY282" i="1" s="1"/>
  <c r="BI289" i="1"/>
  <c r="AI289" i="1"/>
  <c r="BE286" i="1"/>
  <c r="AE286" i="1"/>
  <c r="T278" i="1" l="1"/>
  <c r="AU279" i="1" s="1"/>
  <c r="BQ273" i="1"/>
  <c r="BO273" i="1"/>
  <c r="BN273" i="1"/>
  <c r="BT273" i="1"/>
  <c r="CN273" i="1" s="1"/>
  <c r="P275" i="1"/>
  <c r="BB284" i="1"/>
  <c r="AB284" i="1"/>
  <c r="Y282" i="1"/>
  <c r="AZ283" i="1" s="1"/>
  <c r="BF287" i="1"/>
  <c r="AF287" i="1"/>
  <c r="U279" i="1" l="1"/>
  <c r="AV280" i="1" s="1"/>
  <c r="BX273" i="1"/>
  <c r="CE273" i="1"/>
  <c r="CI273" i="1"/>
  <c r="CO273" i="1"/>
  <c r="CH273" i="1"/>
  <c r="CP273" i="1"/>
  <c r="BY273" i="1"/>
  <c r="AQ276" i="1"/>
  <c r="Q276" i="1"/>
  <c r="CA273" i="1"/>
  <c r="CJ273" i="1"/>
  <c r="CM273" i="1"/>
  <c r="CG273" i="1"/>
  <c r="BZ273" i="1"/>
  <c r="CF273" i="1"/>
  <c r="CL273" i="1"/>
  <c r="CC273" i="1"/>
  <c r="CD273" i="1"/>
  <c r="CB273" i="1"/>
  <c r="CK273" i="1"/>
  <c r="BW273" i="1"/>
  <c r="BV273" i="1"/>
  <c r="BU273" i="1"/>
  <c r="Z283" i="1"/>
  <c r="BA284" i="1" s="1"/>
  <c r="BC285" i="1"/>
  <c r="AC285" i="1"/>
  <c r="BG288" i="1"/>
  <c r="AG288" i="1"/>
  <c r="V280" i="1" l="1"/>
  <c r="CQ273" i="1"/>
  <c r="N274" i="1" s="1"/>
  <c r="I274" i="1" s="1"/>
  <c r="AR277" i="1"/>
  <c r="R277" i="1"/>
  <c r="AA284" i="1"/>
  <c r="BB285" i="1" s="1"/>
  <c r="BD286" i="1"/>
  <c r="AD286" i="1"/>
  <c r="BH289" i="1"/>
  <c r="AH289" i="1"/>
  <c r="AW281" i="1" l="1"/>
  <c r="W281" i="1"/>
  <c r="K274" i="1"/>
  <c r="L274" i="1" s="1"/>
  <c r="AJ274" i="1"/>
  <c r="BM274" i="1" s="1"/>
  <c r="AO275" i="1"/>
  <c r="BJ275" i="1" s="1"/>
  <c r="BK275" i="1" s="1"/>
  <c r="BL275" i="1" s="1"/>
  <c r="O275" i="1"/>
  <c r="AP276" i="1" s="1"/>
  <c r="AS278" i="1"/>
  <c r="S278" i="1"/>
  <c r="AB285" i="1"/>
  <c r="BC286" i="1" s="1"/>
  <c r="BE287" i="1"/>
  <c r="AE287" i="1"/>
  <c r="BI290" i="1"/>
  <c r="AI290" i="1"/>
  <c r="AX282" i="1" l="1"/>
  <c r="X282" i="1"/>
  <c r="BQ274" i="1"/>
  <c r="BO274" i="1"/>
  <c r="BN274" i="1"/>
  <c r="AC286" i="1"/>
  <c r="BD287" i="1" s="1"/>
  <c r="BT274" i="1"/>
  <c r="CK274" i="1" s="1"/>
  <c r="P276" i="1"/>
  <c r="AT279" i="1"/>
  <c r="T279" i="1"/>
  <c r="BF288" i="1"/>
  <c r="AF288" i="1"/>
  <c r="AY283" i="1" l="1"/>
  <c r="Y283" i="1"/>
  <c r="AD287" i="1"/>
  <c r="BE288" i="1" s="1"/>
  <c r="CO274" i="1"/>
  <c r="CL274" i="1"/>
  <c r="CG274" i="1"/>
  <c r="CC274" i="1"/>
  <c r="BY274" i="1"/>
  <c r="BU274" i="1"/>
  <c r="CB274" i="1"/>
  <c r="CE274" i="1"/>
  <c r="BW274" i="1"/>
  <c r="CD274" i="1"/>
  <c r="CP274" i="1"/>
  <c r="CJ274" i="1"/>
  <c r="CF274" i="1"/>
  <c r="BX274" i="1"/>
  <c r="CI274" i="1"/>
  <c r="CA274" i="1"/>
  <c r="BZ274" i="1"/>
  <c r="CN274" i="1"/>
  <c r="CH274" i="1"/>
  <c r="BV274" i="1"/>
  <c r="CM274" i="1"/>
  <c r="AQ277" i="1"/>
  <c r="Q277" i="1"/>
  <c r="AU280" i="1"/>
  <c r="U280" i="1"/>
  <c r="BG289" i="1"/>
  <c r="AG289" i="1"/>
  <c r="AZ284" i="1" l="1"/>
  <c r="Z284" i="1"/>
  <c r="AE288" i="1"/>
  <c r="BF289" i="1" s="1"/>
  <c r="CQ274" i="1"/>
  <c r="N275" i="1" s="1"/>
  <c r="I275" i="1" s="1"/>
  <c r="AR278" i="1"/>
  <c r="R278" i="1"/>
  <c r="AV281" i="1"/>
  <c r="V281" i="1"/>
  <c r="BH290" i="1"/>
  <c r="AH290" i="1"/>
  <c r="AF289" i="1"/>
  <c r="BG290" i="1" s="1"/>
  <c r="BA285" i="1" l="1"/>
  <c r="AA285" i="1"/>
  <c r="AJ275" i="1"/>
  <c r="BM275" i="1" s="1"/>
  <c r="O276" i="1"/>
  <c r="AP277" i="1" s="1"/>
  <c r="AO276" i="1"/>
  <c r="BJ276" i="1" s="1"/>
  <c r="BK276" i="1" s="1"/>
  <c r="BL276" i="1" s="1"/>
  <c r="K275" i="1"/>
  <c r="L275" i="1" s="1"/>
  <c r="AS279" i="1"/>
  <c r="S279" i="1"/>
  <c r="AW282" i="1"/>
  <c r="W282" i="1"/>
  <c r="BI291" i="1"/>
  <c r="AI291" i="1"/>
  <c r="AG290" i="1"/>
  <c r="BH291" i="1" s="1"/>
  <c r="BB286" i="1" l="1"/>
  <c r="AB286" i="1"/>
  <c r="BQ275" i="1"/>
  <c r="BT275" i="1"/>
  <c r="CO275" i="1" s="1"/>
  <c r="P277" i="1"/>
  <c r="BO275" i="1"/>
  <c r="BN275" i="1"/>
  <c r="AT280" i="1"/>
  <c r="T280" i="1"/>
  <c r="AX283" i="1"/>
  <c r="X283" i="1"/>
  <c r="AH291" i="1"/>
  <c r="BI292" i="1" s="1"/>
  <c r="BC287" i="1" l="1"/>
  <c r="AC287" i="1"/>
  <c r="CJ275" i="1"/>
  <c r="CD275" i="1"/>
  <c r="CN275" i="1"/>
  <c r="CC275" i="1"/>
  <c r="CH275" i="1"/>
  <c r="CA275" i="1"/>
  <c r="CK275" i="1"/>
  <c r="CF275" i="1"/>
  <c r="BU275" i="1"/>
  <c r="CM275" i="1"/>
  <c r="CG275" i="1"/>
  <c r="CB275" i="1"/>
  <c r="BW275" i="1"/>
  <c r="CL275" i="1"/>
  <c r="BZ275" i="1"/>
  <c r="CP275" i="1"/>
  <c r="BY275" i="1"/>
  <c r="BX275" i="1"/>
  <c r="CE275" i="1"/>
  <c r="BV275" i="1"/>
  <c r="CI275" i="1"/>
  <c r="AQ278" i="1"/>
  <c r="Q278" i="1"/>
  <c r="AU281" i="1"/>
  <c r="U281" i="1"/>
  <c r="AY284" i="1"/>
  <c r="Y284" i="1"/>
  <c r="AI292" i="1"/>
  <c r="BD288" i="1" l="1"/>
  <c r="AD288" i="1"/>
  <c r="CQ275" i="1"/>
  <c r="N276" i="1" s="1"/>
  <c r="I276" i="1" s="1"/>
  <c r="AR279" i="1"/>
  <c r="R279" i="1"/>
  <c r="AV282" i="1"/>
  <c r="V282" i="1"/>
  <c r="AZ285" i="1"/>
  <c r="Z285" i="1"/>
  <c r="BE289" i="1" l="1"/>
  <c r="AE289" i="1"/>
  <c r="AO277" i="1"/>
  <c r="BJ277" i="1" s="1"/>
  <c r="BK277" i="1" s="1"/>
  <c r="BL277" i="1" s="1"/>
  <c r="O277" i="1"/>
  <c r="AP278" i="1" s="1"/>
  <c r="K276" i="1"/>
  <c r="L276" i="1" s="1"/>
  <c r="AJ276" i="1"/>
  <c r="BM276" i="1" s="1"/>
  <c r="AS280" i="1"/>
  <c r="S280" i="1"/>
  <c r="AW283" i="1"/>
  <c r="W283" i="1"/>
  <c r="BA286" i="1"/>
  <c r="AA286" i="1"/>
  <c r="BF290" i="1" l="1"/>
  <c r="AF290" i="1"/>
  <c r="P278" i="1"/>
  <c r="AQ279" i="1" s="1"/>
  <c r="BN276" i="1"/>
  <c r="BO276" i="1"/>
  <c r="BQ276" i="1"/>
  <c r="BT276" i="1"/>
  <c r="CO276" i="1" s="1"/>
  <c r="AT281" i="1"/>
  <c r="T281" i="1"/>
  <c r="AX284" i="1"/>
  <c r="X284" i="1"/>
  <c r="BB287" i="1"/>
  <c r="AB287" i="1"/>
  <c r="BG291" i="1" l="1"/>
  <c r="AG291" i="1"/>
  <c r="Q279" i="1"/>
  <c r="AR280" i="1" s="1"/>
  <c r="CH276" i="1"/>
  <c r="CJ276" i="1"/>
  <c r="BV276" i="1"/>
  <c r="CI276" i="1"/>
  <c r="CK276" i="1"/>
  <c r="BY276" i="1"/>
  <c r="CL276" i="1"/>
  <c r="BU276" i="1"/>
  <c r="CB276" i="1"/>
  <c r="BX276" i="1"/>
  <c r="CD276" i="1"/>
  <c r="CF276" i="1"/>
  <c r="CC276" i="1"/>
  <c r="CG276" i="1"/>
  <c r="CP276" i="1"/>
  <c r="BZ276" i="1"/>
  <c r="CA276" i="1"/>
  <c r="BW276" i="1"/>
  <c r="CE276" i="1"/>
  <c r="CM276" i="1"/>
  <c r="CN276" i="1"/>
  <c r="AU282" i="1"/>
  <c r="U282" i="1"/>
  <c r="AY285" i="1"/>
  <c r="Y285" i="1"/>
  <c r="BC288" i="1"/>
  <c r="AC288" i="1"/>
  <c r="R280" i="1" l="1"/>
  <c r="AS281" i="1" s="1"/>
  <c r="BH292" i="1"/>
  <c r="AH292" i="1"/>
  <c r="S281" i="1"/>
  <c r="AT282" i="1" s="1"/>
  <c r="CQ276" i="1"/>
  <c r="N277" i="1" s="1"/>
  <c r="AJ277" i="1" s="1"/>
  <c r="BM277" i="1" s="1"/>
  <c r="AV283" i="1"/>
  <c r="V283" i="1"/>
  <c r="AZ286" i="1"/>
  <c r="Z286" i="1"/>
  <c r="BD289" i="1"/>
  <c r="AD289" i="1"/>
  <c r="BI293" i="1" l="1"/>
  <c r="AI293" i="1"/>
  <c r="T282" i="1"/>
  <c r="AU283" i="1" s="1"/>
  <c r="K277" i="1"/>
  <c r="L277" i="1" s="1"/>
  <c r="I277" i="1"/>
  <c r="BT277" i="1" s="1"/>
  <c r="CO277" i="1" s="1"/>
  <c r="AO278" i="1"/>
  <c r="BJ278" i="1" s="1"/>
  <c r="BK278" i="1" s="1"/>
  <c r="BL278" i="1" s="1"/>
  <c r="O278" i="1"/>
  <c r="AP279" i="1" s="1"/>
  <c r="BN277" i="1"/>
  <c r="BO277" i="1"/>
  <c r="AW284" i="1"/>
  <c r="W284" i="1"/>
  <c r="BA287" i="1"/>
  <c r="AA287" i="1"/>
  <c r="BE290" i="1"/>
  <c r="AE290" i="1"/>
  <c r="U283" i="1"/>
  <c r="AV284" i="1" s="1"/>
  <c r="BQ277" i="1" l="1"/>
  <c r="CL277" i="1"/>
  <c r="P279" i="1"/>
  <c r="BZ277" i="1"/>
  <c r="CA277" i="1"/>
  <c r="CD277" i="1"/>
  <c r="BV277" i="1"/>
  <c r="CI277" i="1"/>
  <c r="CP277" i="1"/>
  <c r="BW277" i="1"/>
  <c r="CE277" i="1"/>
  <c r="CH277" i="1"/>
  <c r="CM277" i="1"/>
  <c r="BX277" i="1"/>
  <c r="CB277" i="1"/>
  <c r="CF277" i="1"/>
  <c r="CJ277" i="1"/>
  <c r="CN277" i="1"/>
  <c r="BU277" i="1"/>
  <c r="BY277" i="1"/>
  <c r="CC277" i="1"/>
  <c r="CG277" i="1"/>
  <c r="CK277" i="1"/>
  <c r="AX285" i="1"/>
  <c r="X285" i="1"/>
  <c r="BB288" i="1"/>
  <c r="AB288" i="1"/>
  <c r="BF291" i="1"/>
  <c r="AF291" i="1"/>
  <c r="V284" i="1"/>
  <c r="AW285" i="1" s="1"/>
  <c r="AQ280" i="1" l="1"/>
  <c r="Q280" i="1"/>
  <c r="CQ277" i="1"/>
  <c r="N278" i="1" s="1"/>
  <c r="I278" i="1" s="1"/>
  <c r="AY286" i="1"/>
  <c r="Y286" i="1"/>
  <c r="BC289" i="1"/>
  <c r="AC289" i="1"/>
  <c r="BG292" i="1"/>
  <c r="AG292" i="1"/>
  <c r="W285" i="1"/>
  <c r="AX286" i="1" s="1"/>
  <c r="O279" i="1" l="1"/>
  <c r="AP280" i="1" s="1"/>
  <c r="K278" i="1"/>
  <c r="L278" i="1" s="1"/>
  <c r="AO279" i="1"/>
  <c r="BJ279" i="1" s="1"/>
  <c r="BK279" i="1" s="1"/>
  <c r="BL279" i="1" s="1"/>
  <c r="AR281" i="1"/>
  <c r="R281" i="1"/>
  <c r="AJ278" i="1"/>
  <c r="BM278" i="1" s="1"/>
  <c r="BN278" i="1" s="1"/>
  <c r="AZ287" i="1"/>
  <c r="Z287" i="1"/>
  <c r="BD290" i="1"/>
  <c r="AD290" i="1"/>
  <c r="BH293" i="1"/>
  <c r="AH293" i="1"/>
  <c r="X286" i="1"/>
  <c r="AY287" i="1" s="1"/>
  <c r="P280" i="1" l="1"/>
  <c r="AQ281" i="1" s="1"/>
  <c r="AS282" i="1"/>
  <c r="S282" i="1"/>
  <c r="BO278" i="1"/>
  <c r="BT278" i="1"/>
  <c r="CO278" i="1" s="1"/>
  <c r="BQ278" i="1"/>
  <c r="BA288" i="1"/>
  <c r="AA288" i="1"/>
  <c r="BE291" i="1"/>
  <c r="AE291" i="1"/>
  <c r="BI294" i="1"/>
  <c r="AI294" i="1"/>
  <c r="Q281" i="1"/>
  <c r="AR282" i="1" s="1"/>
  <c r="Y287" i="1"/>
  <c r="AZ288" i="1" s="1"/>
  <c r="CP278" i="1" l="1"/>
  <c r="BV278" i="1"/>
  <c r="CA278" i="1"/>
  <c r="CD278" i="1"/>
  <c r="BW278" i="1"/>
  <c r="CE278" i="1"/>
  <c r="BZ278" i="1"/>
  <c r="CH278" i="1"/>
  <c r="CL278" i="1"/>
  <c r="CM278" i="1"/>
  <c r="CI278" i="1"/>
  <c r="BX278" i="1"/>
  <c r="CB278" i="1"/>
  <c r="CF278" i="1"/>
  <c r="CJ278" i="1"/>
  <c r="CN278" i="1"/>
  <c r="AT283" i="1"/>
  <c r="T283" i="1"/>
  <c r="BU278" i="1"/>
  <c r="BY278" i="1"/>
  <c r="CC278" i="1"/>
  <c r="CG278" i="1"/>
  <c r="CK278" i="1"/>
  <c r="BB289" i="1"/>
  <c r="AB289" i="1"/>
  <c r="BF292" i="1"/>
  <c r="AF292" i="1"/>
  <c r="R282" i="1"/>
  <c r="AS283" i="1" s="1"/>
  <c r="Z288" i="1"/>
  <c r="BA289" i="1" s="1"/>
  <c r="CQ278" i="1" l="1"/>
  <c r="N279" i="1" s="1"/>
  <c r="I279" i="1" s="1"/>
  <c r="AU284" i="1"/>
  <c r="U284" i="1"/>
  <c r="BC290" i="1"/>
  <c r="AC290" i="1"/>
  <c r="BG293" i="1"/>
  <c r="AG293" i="1"/>
  <c r="S283" i="1"/>
  <c r="AT284" i="1" s="1"/>
  <c r="AA289" i="1"/>
  <c r="BB290" i="1" s="1"/>
  <c r="K279" i="1" l="1"/>
  <c r="L279" i="1" s="1"/>
  <c r="O280" i="1"/>
  <c r="AP281" i="1" s="1"/>
  <c r="AO280" i="1"/>
  <c r="BJ280" i="1" s="1"/>
  <c r="BK280" i="1" s="1"/>
  <c r="BL280" i="1" s="1"/>
  <c r="AJ279" i="1"/>
  <c r="BM279" i="1" s="1"/>
  <c r="BN279" i="1" s="1"/>
  <c r="AV285" i="1"/>
  <c r="V285" i="1"/>
  <c r="BD291" i="1"/>
  <c r="AD291" i="1"/>
  <c r="BH294" i="1"/>
  <c r="AH294" i="1"/>
  <c r="AB290" i="1"/>
  <c r="BC291" i="1" s="1"/>
  <c r="P281" i="1"/>
  <c r="AQ282" i="1" s="1"/>
  <c r="T284" i="1"/>
  <c r="AU285" i="1" s="1"/>
  <c r="BQ279" i="1" l="1"/>
  <c r="BO279" i="1"/>
  <c r="BT279" i="1"/>
  <c r="CN279" i="1" s="1"/>
  <c r="AW286" i="1"/>
  <c r="W286" i="1"/>
  <c r="BE292" i="1"/>
  <c r="AE292" i="1"/>
  <c r="BI295" i="1"/>
  <c r="AI295" i="1"/>
  <c r="U285" i="1"/>
  <c r="AV286" i="1" s="1"/>
  <c r="AC291" i="1"/>
  <c r="BD292" i="1" s="1"/>
  <c r="CP279" i="1"/>
  <c r="Q282" i="1"/>
  <c r="AR283" i="1" s="1"/>
  <c r="BU279" i="1" l="1"/>
  <c r="BW279" i="1"/>
  <c r="CG279" i="1"/>
  <c r="CA279" i="1"/>
  <c r="CB279" i="1"/>
  <c r="CF279" i="1"/>
  <c r="CJ279" i="1"/>
  <c r="BX279" i="1"/>
  <c r="CC279" i="1"/>
  <c r="BY279" i="1"/>
  <c r="CE279" i="1"/>
  <c r="CK279" i="1"/>
  <c r="BV279" i="1"/>
  <c r="BZ279" i="1"/>
  <c r="CD279" i="1"/>
  <c r="CH279" i="1"/>
  <c r="CL279" i="1"/>
  <c r="CI279" i="1"/>
  <c r="CM279" i="1"/>
  <c r="CO279" i="1"/>
  <c r="AX287" i="1"/>
  <c r="X287" i="1"/>
  <c r="BF293" i="1"/>
  <c r="AF293" i="1"/>
  <c r="R283" i="1"/>
  <c r="AS284" i="1" s="1"/>
  <c r="V286" i="1"/>
  <c r="AW287" i="1" s="1"/>
  <c r="AD292" i="1"/>
  <c r="BE293" i="1" s="1"/>
  <c r="CQ279" i="1" l="1"/>
  <c r="N280" i="1" s="1"/>
  <c r="I280" i="1" s="1"/>
  <c r="AY288" i="1"/>
  <c r="Y288" i="1"/>
  <c r="BG294" i="1"/>
  <c r="AG294" i="1"/>
  <c r="W287" i="1"/>
  <c r="AX288" i="1" s="1"/>
  <c r="S284" i="1"/>
  <c r="AT285" i="1" s="1"/>
  <c r="AE293" i="1"/>
  <c r="BF294" i="1" s="1"/>
  <c r="K280" i="1" l="1"/>
  <c r="L280" i="1" s="1"/>
  <c r="O281" i="1"/>
  <c r="AP282" i="1" s="1"/>
  <c r="AJ280" i="1"/>
  <c r="BM280" i="1" s="1"/>
  <c r="BN280" i="1" s="1"/>
  <c r="AO281" i="1"/>
  <c r="BJ281" i="1" s="1"/>
  <c r="BK281" i="1" s="1"/>
  <c r="BL281" i="1" s="1"/>
  <c r="AZ289" i="1"/>
  <c r="Z289" i="1"/>
  <c r="BH295" i="1"/>
  <c r="AH295" i="1"/>
  <c r="X288" i="1"/>
  <c r="AY289" i="1" s="1"/>
  <c r="T285" i="1"/>
  <c r="AU286" i="1" s="1"/>
  <c r="AF294" i="1"/>
  <c r="BG295" i="1" s="1"/>
  <c r="BT280" i="1" l="1"/>
  <c r="CO280" i="1" s="1"/>
  <c r="BO280" i="1"/>
  <c r="BQ280" i="1"/>
  <c r="P282" i="1"/>
  <c r="AQ283" i="1" s="1"/>
  <c r="BA290" i="1"/>
  <c r="AA290" i="1"/>
  <c r="BI296" i="1"/>
  <c r="AI296" i="1"/>
  <c r="CP280" i="1"/>
  <c r="CM280" i="1"/>
  <c r="CL280" i="1"/>
  <c r="CI280" i="1"/>
  <c r="CH280" i="1"/>
  <c r="CE280" i="1"/>
  <c r="CD280" i="1"/>
  <c r="CA280" i="1"/>
  <c r="BZ280" i="1"/>
  <c r="BW280" i="1"/>
  <c r="BV280" i="1"/>
  <c r="AG295" i="1"/>
  <c r="BH296" i="1" s="1"/>
  <c r="U286" i="1"/>
  <c r="AV287" i="1" s="1"/>
  <c r="Y289" i="1"/>
  <c r="AZ290" i="1" s="1"/>
  <c r="BX280" i="1" l="1"/>
  <c r="CB280" i="1"/>
  <c r="CF280" i="1"/>
  <c r="CJ280" i="1"/>
  <c r="CN280" i="1"/>
  <c r="BU280" i="1"/>
  <c r="BY280" i="1"/>
  <c r="CC280" i="1"/>
  <c r="CG280" i="1"/>
  <c r="CK280" i="1"/>
  <c r="Q283" i="1"/>
  <c r="AR284" i="1" s="1"/>
  <c r="BB291" i="1"/>
  <c r="AB291" i="1"/>
  <c r="Z290" i="1"/>
  <c r="BA291" i="1" s="1"/>
  <c r="AH296" i="1"/>
  <c r="BI297" i="1" s="1"/>
  <c r="V287" i="1"/>
  <c r="AW288" i="1" s="1"/>
  <c r="CQ280" i="1" l="1"/>
  <c r="N281" i="1" s="1"/>
  <c r="I281" i="1" s="1"/>
  <c r="R284" i="1"/>
  <c r="AS285" i="1" s="1"/>
  <c r="BC292" i="1"/>
  <c r="AC292" i="1"/>
  <c r="AO282" i="1"/>
  <c r="BJ282" i="1" s="1"/>
  <c r="BK282" i="1" s="1"/>
  <c r="BL282" i="1" s="1"/>
  <c r="K281" i="1"/>
  <c r="L281" i="1" s="1"/>
  <c r="AI297" i="1"/>
  <c r="W288" i="1"/>
  <c r="AX289" i="1" s="1"/>
  <c r="AA291" i="1"/>
  <c r="BB292" i="1" s="1"/>
  <c r="S285" i="1"/>
  <c r="AT286" i="1" s="1"/>
  <c r="O282" i="1"/>
  <c r="AP283" i="1" s="1"/>
  <c r="AJ281" i="1"/>
  <c r="BM281" i="1" s="1"/>
  <c r="BN281" i="1" s="1"/>
  <c r="BD293" i="1" l="1"/>
  <c r="AD293" i="1"/>
  <c r="BQ281" i="1"/>
  <c r="BO281" i="1"/>
  <c r="BT281" i="1"/>
  <c r="AB292" i="1"/>
  <c r="BC293" i="1" s="1"/>
  <c r="P283" i="1"/>
  <c r="AQ284" i="1" s="1"/>
  <c r="T286" i="1"/>
  <c r="AU287" i="1" s="1"/>
  <c r="X289" i="1"/>
  <c r="AY290" i="1" s="1"/>
  <c r="BE294" i="1" l="1"/>
  <c r="AE294" i="1"/>
  <c r="U287" i="1"/>
  <c r="AV288" i="1" s="1"/>
  <c r="AC293" i="1"/>
  <c r="BD294" i="1" s="1"/>
  <c r="CP281" i="1"/>
  <c r="CO281" i="1"/>
  <c r="CN281" i="1"/>
  <c r="CM281" i="1"/>
  <c r="CL281" i="1"/>
  <c r="CK281" i="1"/>
  <c r="CJ281" i="1"/>
  <c r="CI281" i="1"/>
  <c r="CH281" i="1"/>
  <c r="CG281" i="1"/>
  <c r="CF281" i="1"/>
  <c r="CE281" i="1"/>
  <c r="CD281" i="1"/>
  <c r="CC281" i="1"/>
  <c r="CB281" i="1"/>
  <c r="CA281" i="1"/>
  <c r="BZ281" i="1"/>
  <c r="BY281" i="1"/>
  <c r="BX281" i="1"/>
  <c r="BW281" i="1"/>
  <c r="BV281" i="1"/>
  <c r="BU281" i="1"/>
  <c r="Y290" i="1"/>
  <c r="AZ291" i="1" s="1"/>
  <c r="Q284" i="1"/>
  <c r="AR285" i="1" s="1"/>
  <c r="BF295" i="1" l="1"/>
  <c r="AF295" i="1"/>
  <c r="Z291" i="1"/>
  <c r="BA292" i="1" s="1"/>
  <c r="R285" i="1"/>
  <c r="AS286" i="1" s="1"/>
  <c r="CQ281" i="1"/>
  <c r="N282" i="1" s="1"/>
  <c r="I282" i="1" s="1"/>
  <c r="AD294" i="1"/>
  <c r="BE295" i="1" s="1"/>
  <c r="V288" i="1"/>
  <c r="AW289" i="1" s="1"/>
  <c r="BG296" i="1" l="1"/>
  <c r="AG296" i="1"/>
  <c r="AO283" i="1"/>
  <c r="BJ283" i="1" s="1"/>
  <c r="BK283" i="1" s="1"/>
  <c r="BL283" i="1" s="1"/>
  <c r="K282" i="1"/>
  <c r="L282" i="1" s="1"/>
  <c r="W289" i="1"/>
  <c r="AX290" i="1" s="1"/>
  <c r="AE295" i="1"/>
  <c r="BF296" i="1" s="1"/>
  <c r="O283" i="1"/>
  <c r="AP284" i="1" s="1"/>
  <c r="AJ282" i="1"/>
  <c r="BM282" i="1" s="1"/>
  <c r="BN282" i="1" s="1"/>
  <c r="AA292" i="1"/>
  <c r="BB293" i="1" s="1"/>
  <c r="S286" i="1"/>
  <c r="AT287" i="1" s="1"/>
  <c r="BH297" i="1" l="1"/>
  <c r="AH297" i="1"/>
  <c r="BQ282" i="1"/>
  <c r="BO282" i="1"/>
  <c r="BT282" i="1"/>
  <c r="P284" i="1"/>
  <c r="AQ285" i="1" s="1"/>
  <c r="T287" i="1"/>
  <c r="AU288" i="1" s="1"/>
  <c r="AF296" i="1"/>
  <c r="BG297" i="1" s="1"/>
  <c r="AB293" i="1"/>
  <c r="BC294" i="1" s="1"/>
  <c r="X290" i="1"/>
  <c r="AY291" i="1" s="1"/>
  <c r="BI298" i="1" l="1"/>
  <c r="AI298" i="1"/>
  <c r="CP282" i="1"/>
  <c r="CO282" i="1"/>
  <c r="CN282" i="1"/>
  <c r="CM282" i="1"/>
  <c r="CL282" i="1"/>
  <c r="CK282" i="1"/>
  <c r="CJ282" i="1"/>
  <c r="CI282" i="1"/>
  <c r="CH282" i="1"/>
  <c r="CG282" i="1"/>
  <c r="CF282" i="1"/>
  <c r="CE282" i="1"/>
  <c r="CD282" i="1"/>
  <c r="CC282" i="1"/>
  <c r="CB282" i="1"/>
  <c r="CA282" i="1"/>
  <c r="BZ282" i="1"/>
  <c r="BY282" i="1"/>
  <c r="BX282" i="1"/>
  <c r="BW282" i="1"/>
  <c r="BV282" i="1"/>
  <c r="BU282" i="1"/>
  <c r="AG297" i="1"/>
  <c r="BH298" i="1" s="1"/>
  <c r="AC294" i="1"/>
  <c r="BD295" i="1" s="1"/>
  <c r="Y291" i="1"/>
  <c r="AZ292" i="1" s="1"/>
  <c r="U288" i="1"/>
  <c r="AV289" i="1" s="1"/>
  <c r="Q285" i="1"/>
  <c r="AR286" i="1" s="1"/>
  <c r="R286" i="1" l="1"/>
  <c r="AS287" i="1" s="1"/>
  <c r="AD295" i="1"/>
  <c r="BE296" i="1" s="1"/>
  <c r="AH298" i="1"/>
  <c r="BI299" i="1" s="1"/>
  <c r="CQ282" i="1"/>
  <c r="N283" i="1" s="1"/>
  <c r="I283" i="1" s="1"/>
  <c r="V289" i="1"/>
  <c r="AW290" i="1" s="1"/>
  <c r="Z292" i="1"/>
  <c r="BA293" i="1" s="1"/>
  <c r="AO284" i="1" l="1"/>
  <c r="BJ284" i="1" s="1"/>
  <c r="BK284" i="1" s="1"/>
  <c r="BL284" i="1" s="1"/>
  <c r="K283" i="1"/>
  <c r="L283" i="1" s="1"/>
  <c r="AI299" i="1"/>
  <c r="AA293" i="1"/>
  <c r="BB294" i="1" s="1"/>
  <c r="S287" i="1"/>
  <c r="AT288" i="1" s="1"/>
  <c r="W290" i="1"/>
  <c r="AX291" i="1" s="1"/>
  <c r="AJ283" i="1"/>
  <c r="BM283" i="1" s="1"/>
  <c r="BN283" i="1" s="1"/>
  <c r="O284" i="1"/>
  <c r="AP285" i="1" s="1"/>
  <c r="AE296" i="1"/>
  <c r="BF297" i="1" s="1"/>
  <c r="BQ283" i="1" l="1"/>
  <c r="BO283" i="1"/>
  <c r="BT283" i="1"/>
  <c r="X291" i="1"/>
  <c r="AY292" i="1" s="1"/>
  <c r="P285" i="1"/>
  <c r="AQ286" i="1" s="1"/>
  <c r="T288" i="1"/>
  <c r="AU289" i="1" s="1"/>
  <c r="AF297" i="1"/>
  <c r="BG298" i="1" s="1"/>
  <c r="AB294" i="1"/>
  <c r="BC295" i="1" s="1"/>
  <c r="CP283" i="1" l="1"/>
  <c r="CO283" i="1"/>
  <c r="CN283" i="1"/>
  <c r="CM283" i="1"/>
  <c r="CL283" i="1"/>
  <c r="CK283" i="1"/>
  <c r="CJ283" i="1"/>
  <c r="CI283" i="1"/>
  <c r="CH283" i="1"/>
  <c r="CG283" i="1"/>
  <c r="CF283" i="1"/>
  <c r="CE283" i="1"/>
  <c r="CD283" i="1"/>
  <c r="CC283" i="1"/>
  <c r="CB283" i="1"/>
  <c r="CA283" i="1"/>
  <c r="BZ283" i="1"/>
  <c r="BY283" i="1"/>
  <c r="BX283" i="1"/>
  <c r="BW283" i="1"/>
  <c r="BV283" i="1"/>
  <c r="BU283" i="1"/>
  <c r="AG298" i="1"/>
  <c r="BH299" i="1" s="1"/>
  <c r="Q286" i="1"/>
  <c r="AR287" i="1" s="1"/>
  <c r="U289" i="1"/>
  <c r="AV290" i="1" s="1"/>
  <c r="AC295" i="1"/>
  <c r="BD296" i="1" s="1"/>
  <c r="Y292" i="1"/>
  <c r="AZ293" i="1" s="1"/>
  <c r="AD296" i="1" l="1"/>
  <c r="BE297" i="1" s="1"/>
  <c r="Z293" i="1"/>
  <c r="BA294" i="1" s="1"/>
  <c r="R287" i="1"/>
  <c r="AS288" i="1" s="1"/>
  <c r="CQ283" i="1"/>
  <c r="N284" i="1" s="1"/>
  <c r="I284" i="1" s="1"/>
  <c r="AH299" i="1"/>
  <c r="BI300" i="1" s="1"/>
  <c r="V290" i="1"/>
  <c r="AW291" i="1" s="1"/>
  <c r="AO285" i="1" l="1"/>
  <c r="BJ285" i="1" s="1"/>
  <c r="BK285" i="1" s="1"/>
  <c r="BL285" i="1" s="1"/>
  <c r="K284" i="1"/>
  <c r="L284" i="1" s="1"/>
  <c r="AI300" i="1"/>
  <c r="W291" i="1"/>
  <c r="AX292" i="1" s="1"/>
  <c r="O285" i="1"/>
  <c r="AP286" i="1" s="1"/>
  <c r="AJ284" i="1"/>
  <c r="BM284" i="1" s="1"/>
  <c r="BN284" i="1" s="1"/>
  <c r="S288" i="1"/>
  <c r="AT289" i="1" s="1"/>
  <c r="AA294" i="1"/>
  <c r="BB295" i="1" s="1"/>
  <c r="AE297" i="1"/>
  <c r="BF298" i="1" s="1"/>
  <c r="BQ284" i="1" l="1"/>
  <c r="BO284" i="1"/>
  <c r="BT284" i="1"/>
  <c r="X292" i="1"/>
  <c r="AY293" i="1" s="1"/>
  <c r="AB295" i="1"/>
  <c r="BC296" i="1" s="1"/>
  <c r="P286" i="1"/>
  <c r="AQ287" i="1" s="1"/>
  <c r="AF298" i="1"/>
  <c r="BG299" i="1" s="1"/>
  <c r="T289" i="1"/>
  <c r="AU290" i="1" s="1"/>
  <c r="Q287" i="1" l="1"/>
  <c r="AR288" i="1" s="1"/>
  <c r="CP284" i="1"/>
  <c r="CO284" i="1"/>
  <c r="CN284" i="1"/>
  <c r="CM284" i="1"/>
  <c r="CL284" i="1"/>
  <c r="CK284" i="1"/>
  <c r="CJ284" i="1"/>
  <c r="CI284" i="1"/>
  <c r="CH284" i="1"/>
  <c r="CG284" i="1"/>
  <c r="CF284" i="1"/>
  <c r="CE284" i="1"/>
  <c r="CD284" i="1"/>
  <c r="CC284" i="1"/>
  <c r="CB284" i="1"/>
  <c r="CA284" i="1"/>
  <c r="BZ284" i="1"/>
  <c r="BY284" i="1"/>
  <c r="BX284" i="1"/>
  <c r="BW284" i="1"/>
  <c r="BV284" i="1"/>
  <c r="BU284" i="1"/>
  <c r="Y293" i="1"/>
  <c r="AZ294" i="1" s="1"/>
  <c r="U290" i="1"/>
  <c r="AV291" i="1" s="1"/>
  <c r="AG299" i="1"/>
  <c r="BH300" i="1" s="1"/>
  <c r="AC296" i="1"/>
  <c r="BD297" i="1" s="1"/>
  <c r="AH300" i="1" l="1"/>
  <c r="BI301" i="1" s="1"/>
  <c r="Z294" i="1"/>
  <c r="BA295" i="1" s="1"/>
  <c r="R288" i="1"/>
  <c r="AS289" i="1" s="1"/>
  <c r="AD297" i="1"/>
  <c r="BE298" i="1" s="1"/>
  <c r="V291" i="1"/>
  <c r="AW292" i="1" s="1"/>
  <c r="CQ284" i="1"/>
  <c r="N285" i="1" s="1"/>
  <c r="I285" i="1" s="1"/>
  <c r="AO286" i="1" l="1"/>
  <c r="BJ286" i="1" s="1"/>
  <c r="BK286" i="1" s="1"/>
  <c r="BL286" i="1" s="1"/>
  <c r="K285" i="1"/>
  <c r="L285" i="1" s="1"/>
  <c r="AI301" i="1"/>
  <c r="AJ285" i="1"/>
  <c r="BM285" i="1" s="1"/>
  <c r="BN285" i="1" s="1"/>
  <c r="O286" i="1"/>
  <c r="AP287" i="1" s="1"/>
  <c r="S289" i="1"/>
  <c r="AT290" i="1" s="1"/>
  <c r="AE298" i="1"/>
  <c r="BF299" i="1" s="1"/>
  <c r="W292" i="1"/>
  <c r="AX293" i="1" s="1"/>
  <c r="AA295" i="1"/>
  <c r="BB296" i="1" s="1"/>
  <c r="BQ285" i="1" l="1"/>
  <c r="BO285" i="1"/>
  <c r="BT285" i="1"/>
  <c r="P287" i="1"/>
  <c r="AQ288" i="1" s="1"/>
  <c r="AF299" i="1"/>
  <c r="BG300" i="1" s="1"/>
  <c r="T290" i="1"/>
  <c r="AU291" i="1" s="1"/>
  <c r="X293" i="1"/>
  <c r="AY294" i="1" s="1"/>
  <c r="AB296" i="1"/>
  <c r="BC297" i="1" s="1"/>
  <c r="CP285" i="1" l="1"/>
  <c r="CO285" i="1"/>
  <c r="CN285" i="1"/>
  <c r="CM285" i="1"/>
  <c r="CL285" i="1"/>
  <c r="CK285" i="1"/>
  <c r="CJ285" i="1"/>
  <c r="CI285" i="1"/>
  <c r="CH285" i="1"/>
  <c r="CG285" i="1"/>
  <c r="CF285" i="1"/>
  <c r="CE285" i="1"/>
  <c r="CD285" i="1"/>
  <c r="CC285" i="1"/>
  <c r="CB285" i="1"/>
  <c r="CA285" i="1"/>
  <c r="BZ285" i="1"/>
  <c r="BY285" i="1"/>
  <c r="BX285" i="1"/>
  <c r="BW285" i="1"/>
  <c r="BV285" i="1"/>
  <c r="BU285" i="1"/>
  <c r="AC297" i="1"/>
  <c r="BD298" i="1" s="1"/>
  <c r="Y294" i="1"/>
  <c r="AZ295" i="1" s="1"/>
  <c r="Q288" i="1"/>
  <c r="AR289" i="1" s="1"/>
  <c r="U291" i="1"/>
  <c r="AV292" i="1" s="1"/>
  <c r="AG300" i="1"/>
  <c r="BH301" i="1" s="1"/>
  <c r="AH301" i="1" l="1"/>
  <c r="BI302" i="1" s="1"/>
  <c r="V292" i="1"/>
  <c r="AW293" i="1" s="1"/>
  <c r="R289" i="1"/>
  <c r="AS290" i="1" s="1"/>
  <c r="Z295" i="1"/>
  <c r="BA296" i="1" s="1"/>
  <c r="CQ285" i="1"/>
  <c r="N286" i="1" s="1"/>
  <c r="I286" i="1" s="1"/>
  <c r="AD298" i="1"/>
  <c r="BE299" i="1" s="1"/>
  <c r="AO287" i="1" l="1"/>
  <c r="BJ287" i="1" s="1"/>
  <c r="BK287" i="1" s="1"/>
  <c r="BL287" i="1" s="1"/>
  <c r="K286" i="1"/>
  <c r="L286" i="1" s="1"/>
  <c r="AI302" i="1"/>
  <c r="S290" i="1"/>
  <c r="AT291" i="1" s="1"/>
  <c r="AA296" i="1"/>
  <c r="BB297" i="1" s="1"/>
  <c r="AE299" i="1"/>
  <c r="BF300" i="1" s="1"/>
  <c r="AJ286" i="1"/>
  <c r="BM286" i="1" s="1"/>
  <c r="BN286" i="1" s="1"/>
  <c r="O287" i="1"/>
  <c r="AP288" i="1" s="1"/>
  <c r="W293" i="1"/>
  <c r="AX294" i="1" s="1"/>
  <c r="BQ286" i="1" l="1"/>
  <c r="BO286" i="1"/>
  <c r="BT286" i="1"/>
  <c r="AB297" i="1"/>
  <c r="BC298" i="1" s="1"/>
  <c r="P288" i="1"/>
  <c r="AQ289" i="1" s="1"/>
  <c r="X294" i="1"/>
  <c r="AY295" i="1" s="1"/>
  <c r="AF300" i="1"/>
  <c r="BG301" i="1" s="1"/>
  <c r="T291" i="1"/>
  <c r="AU292" i="1" s="1"/>
  <c r="U292" i="1" l="1"/>
  <c r="AV293" i="1" s="1"/>
  <c r="CP286" i="1"/>
  <c r="CO286" i="1"/>
  <c r="CN286" i="1"/>
  <c r="CM286" i="1"/>
  <c r="CL286" i="1"/>
  <c r="CK286" i="1"/>
  <c r="CJ286" i="1"/>
  <c r="CI286" i="1"/>
  <c r="CH286" i="1"/>
  <c r="CG286" i="1"/>
  <c r="CF286" i="1"/>
  <c r="CE286" i="1"/>
  <c r="CD286" i="1"/>
  <c r="CC286" i="1"/>
  <c r="CB286" i="1"/>
  <c r="CA286" i="1"/>
  <c r="BZ286" i="1"/>
  <c r="BY286" i="1"/>
  <c r="BX286" i="1"/>
  <c r="BW286" i="1"/>
  <c r="BV286" i="1"/>
  <c r="BU286" i="1"/>
  <c r="AG301" i="1"/>
  <c r="BH302" i="1" s="1"/>
  <c r="Q289" i="1"/>
  <c r="AR290" i="1" s="1"/>
  <c r="Y295" i="1"/>
  <c r="AZ296" i="1" s="1"/>
  <c r="AC298" i="1"/>
  <c r="BD299" i="1" s="1"/>
  <c r="R290" i="1" l="1"/>
  <c r="AS291" i="1" s="1"/>
  <c r="AD299" i="1"/>
  <c r="BE300" i="1" s="1"/>
  <c r="AH302" i="1"/>
  <c r="BI303" i="1" s="1"/>
  <c r="Z296" i="1"/>
  <c r="BA297" i="1" s="1"/>
  <c r="CQ286" i="1"/>
  <c r="N287" i="1" s="1"/>
  <c r="I287" i="1" s="1"/>
  <c r="V293" i="1"/>
  <c r="AW294" i="1" s="1"/>
  <c r="AO288" i="1" l="1"/>
  <c r="BJ288" i="1" s="1"/>
  <c r="BK288" i="1" s="1"/>
  <c r="BL288" i="1" s="1"/>
  <c r="K287" i="1"/>
  <c r="L287" i="1" s="1"/>
  <c r="AI303" i="1"/>
  <c r="W294" i="1"/>
  <c r="AX295" i="1" s="1"/>
  <c r="AA297" i="1"/>
  <c r="BB298" i="1" s="1"/>
  <c r="S291" i="1"/>
  <c r="AT292" i="1" s="1"/>
  <c r="AE300" i="1"/>
  <c r="BF301" i="1" s="1"/>
  <c r="O288" i="1"/>
  <c r="AP289" i="1" s="1"/>
  <c r="AJ287" i="1"/>
  <c r="BM287" i="1" s="1"/>
  <c r="BN287" i="1" s="1"/>
  <c r="BQ287" i="1" l="1"/>
  <c r="BO287" i="1"/>
  <c r="BT287" i="1"/>
  <c r="X295" i="1"/>
  <c r="AY296" i="1" s="1"/>
  <c r="P289" i="1"/>
  <c r="AQ290" i="1" s="1"/>
  <c r="AF301" i="1"/>
  <c r="BG302" i="1" s="1"/>
  <c r="T292" i="1"/>
  <c r="AU293" i="1" s="1"/>
  <c r="AB298" i="1"/>
  <c r="BC299" i="1" s="1"/>
  <c r="U293" i="1" l="1"/>
  <c r="AV294" i="1" s="1"/>
  <c r="CP287" i="1"/>
  <c r="CO287" i="1"/>
  <c r="CN287" i="1"/>
  <c r="CM287" i="1"/>
  <c r="CL287" i="1"/>
  <c r="CK287" i="1"/>
  <c r="CJ287" i="1"/>
  <c r="CI287" i="1"/>
  <c r="CH287" i="1"/>
  <c r="CG287" i="1"/>
  <c r="CF287" i="1"/>
  <c r="CE287" i="1"/>
  <c r="CD287" i="1"/>
  <c r="CC287" i="1"/>
  <c r="CB287" i="1"/>
  <c r="CA287" i="1"/>
  <c r="BZ287" i="1"/>
  <c r="BY287" i="1"/>
  <c r="BX287" i="1"/>
  <c r="BW287" i="1"/>
  <c r="BV287" i="1"/>
  <c r="BU287" i="1"/>
  <c r="Y296" i="1"/>
  <c r="AZ297" i="1" s="1"/>
  <c r="AC299" i="1"/>
  <c r="BD300" i="1" s="1"/>
  <c r="Q290" i="1"/>
  <c r="AR291" i="1" s="1"/>
  <c r="AG302" i="1"/>
  <c r="BH303" i="1" s="1"/>
  <c r="AD300" i="1" l="1"/>
  <c r="BE301" i="1" s="1"/>
  <c r="AH303" i="1"/>
  <c r="BI304" i="1" s="1"/>
  <c r="Z297" i="1"/>
  <c r="BA298" i="1" s="1"/>
  <c r="R291" i="1"/>
  <c r="AS292" i="1" s="1"/>
  <c r="CQ287" i="1"/>
  <c r="N288" i="1" s="1"/>
  <c r="I288" i="1" s="1"/>
  <c r="V294" i="1"/>
  <c r="AW295" i="1" s="1"/>
  <c r="AO289" i="1" l="1"/>
  <c r="BJ289" i="1" s="1"/>
  <c r="BK289" i="1" s="1"/>
  <c r="BL289" i="1" s="1"/>
  <c r="K288" i="1"/>
  <c r="L288" i="1" s="1"/>
  <c r="AI304" i="1"/>
  <c r="S292" i="1"/>
  <c r="AT293" i="1" s="1"/>
  <c r="AA298" i="1"/>
  <c r="BB299" i="1" s="1"/>
  <c r="W295" i="1"/>
  <c r="AX296" i="1" s="1"/>
  <c r="O289" i="1"/>
  <c r="AP290" i="1" s="1"/>
  <c r="AJ288" i="1"/>
  <c r="BM288" i="1" s="1"/>
  <c r="BN288" i="1" s="1"/>
  <c r="AE301" i="1"/>
  <c r="BF302" i="1" s="1"/>
  <c r="BQ288" i="1" l="1"/>
  <c r="BO288" i="1"/>
  <c r="BT288" i="1"/>
  <c r="P290" i="1"/>
  <c r="AQ291" i="1" s="1"/>
  <c r="AB299" i="1"/>
  <c r="BC300" i="1" s="1"/>
  <c r="AF302" i="1"/>
  <c r="BG303" i="1" s="1"/>
  <c r="X296" i="1"/>
  <c r="AY297" i="1" s="1"/>
  <c r="T293" i="1"/>
  <c r="AU294" i="1" s="1"/>
  <c r="CP288" i="1" l="1"/>
  <c r="CO288" i="1"/>
  <c r="CN288" i="1"/>
  <c r="CM288" i="1"/>
  <c r="CL288" i="1"/>
  <c r="CK288" i="1"/>
  <c r="CJ288" i="1"/>
  <c r="CI288" i="1"/>
  <c r="CH288" i="1"/>
  <c r="CG288" i="1"/>
  <c r="CF288" i="1"/>
  <c r="CE288" i="1"/>
  <c r="CD288" i="1"/>
  <c r="CC288" i="1"/>
  <c r="CB288" i="1"/>
  <c r="CA288" i="1"/>
  <c r="BZ288" i="1"/>
  <c r="BY288" i="1"/>
  <c r="BX288" i="1"/>
  <c r="BW288" i="1"/>
  <c r="BV288" i="1"/>
  <c r="BU288" i="1"/>
  <c r="Y297" i="1"/>
  <c r="AZ298" i="1" s="1"/>
  <c r="U294" i="1"/>
  <c r="AV295" i="1" s="1"/>
  <c r="AG303" i="1"/>
  <c r="BH304" i="1" s="1"/>
  <c r="Q291" i="1"/>
  <c r="AR292" i="1" s="1"/>
  <c r="AC300" i="1"/>
  <c r="BD301" i="1" s="1"/>
  <c r="Z298" i="1" l="1"/>
  <c r="BA299" i="1" s="1"/>
  <c r="R292" i="1"/>
  <c r="AS293" i="1" s="1"/>
  <c r="V295" i="1"/>
  <c r="AW296" i="1" s="1"/>
  <c r="CQ288" i="1"/>
  <c r="N289" i="1" s="1"/>
  <c r="I289" i="1" s="1"/>
  <c r="AH304" i="1"/>
  <c r="BI305" i="1" s="1"/>
  <c r="AD301" i="1"/>
  <c r="BE302" i="1" s="1"/>
  <c r="AO290" i="1" l="1"/>
  <c r="BJ290" i="1" s="1"/>
  <c r="BK290" i="1" s="1"/>
  <c r="BL290" i="1" s="1"/>
  <c r="K289" i="1"/>
  <c r="L289" i="1" s="1"/>
  <c r="AI305" i="1"/>
  <c r="AA299" i="1"/>
  <c r="BB300" i="1" s="1"/>
  <c r="S293" i="1"/>
  <c r="AT294" i="1" s="1"/>
  <c r="W296" i="1"/>
  <c r="AX297" i="1" s="1"/>
  <c r="AE302" i="1"/>
  <c r="BF303" i="1" s="1"/>
  <c r="O290" i="1"/>
  <c r="AP291" i="1" s="1"/>
  <c r="AJ289" i="1"/>
  <c r="BM289" i="1" s="1"/>
  <c r="BN289" i="1" s="1"/>
  <c r="BQ289" i="1" l="1"/>
  <c r="BO289" i="1"/>
  <c r="BT289" i="1"/>
  <c r="P291" i="1"/>
  <c r="AQ292" i="1" s="1"/>
  <c r="X297" i="1"/>
  <c r="AY298" i="1" s="1"/>
  <c r="AF303" i="1"/>
  <c r="BG304" i="1" s="1"/>
  <c r="AB300" i="1"/>
  <c r="BC301" i="1" s="1"/>
  <c r="T294" i="1"/>
  <c r="AU295" i="1" s="1"/>
  <c r="U295" i="1" l="1"/>
  <c r="AV296" i="1" s="1"/>
  <c r="Y298" i="1"/>
  <c r="AZ299" i="1" s="1"/>
  <c r="AG304" i="1"/>
  <c r="BH305" i="1" s="1"/>
  <c r="CP289" i="1"/>
  <c r="CO289" i="1"/>
  <c r="CN289" i="1"/>
  <c r="CM289" i="1"/>
  <c r="CL289" i="1"/>
  <c r="CK289" i="1"/>
  <c r="CJ289" i="1"/>
  <c r="CI289" i="1"/>
  <c r="CH289" i="1"/>
  <c r="CG289" i="1"/>
  <c r="CF289" i="1"/>
  <c r="CE289" i="1"/>
  <c r="CD289" i="1"/>
  <c r="CC289" i="1"/>
  <c r="CB289" i="1"/>
  <c r="CA289" i="1"/>
  <c r="BZ289" i="1"/>
  <c r="BY289" i="1"/>
  <c r="BX289" i="1"/>
  <c r="BW289" i="1"/>
  <c r="BV289" i="1"/>
  <c r="BU289" i="1"/>
  <c r="AC301" i="1"/>
  <c r="BD302" i="1" s="1"/>
  <c r="Q292" i="1"/>
  <c r="AR293" i="1" s="1"/>
  <c r="AH305" i="1" l="1"/>
  <c r="BI306" i="1" s="1"/>
  <c r="AD302" i="1"/>
  <c r="BE303" i="1" s="1"/>
  <c r="V296" i="1"/>
  <c r="AW297" i="1" s="1"/>
  <c r="R293" i="1"/>
  <c r="AS294" i="1" s="1"/>
  <c r="CQ289" i="1"/>
  <c r="N290" i="1" s="1"/>
  <c r="I290" i="1" s="1"/>
  <c r="Z299" i="1"/>
  <c r="BA300" i="1" s="1"/>
  <c r="AO291" i="1" l="1"/>
  <c r="BJ291" i="1" s="1"/>
  <c r="BK291" i="1" s="1"/>
  <c r="BL291" i="1" s="1"/>
  <c r="K290" i="1"/>
  <c r="L290" i="1" s="1"/>
  <c r="AI306" i="1"/>
  <c r="AE303" i="1"/>
  <c r="BF304" i="1" s="1"/>
  <c r="AA300" i="1"/>
  <c r="BB301" i="1" s="1"/>
  <c r="S294" i="1"/>
  <c r="AT295" i="1" s="1"/>
  <c r="AJ290" i="1"/>
  <c r="BM290" i="1" s="1"/>
  <c r="BN290" i="1" s="1"/>
  <c r="O291" i="1"/>
  <c r="AP292" i="1" s="1"/>
  <c r="W297" i="1"/>
  <c r="AX298" i="1" s="1"/>
  <c r="BQ290" i="1" l="1"/>
  <c r="BO290" i="1"/>
  <c r="BT290" i="1"/>
  <c r="T295" i="1"/>
  <c r="AU296" i="1" s="1"/>
  <c r="X298" i="1"/>
  <c r="AY299" i="1" s="1"/>
  <c r="AF304" i="1"/>
  <c r="BG305" i="1" s="1"/>
  <c r="P292" i="1"/>
  <c r="AQ293" i="1" s="1"/>
  <c r="AB301" i="1"/>
  <c r="BC302" i="1" s="1"/>
  <c r="CP290" i="1" l="1"/>
  <c r="CO290" i="1"/>
  <c r="CN290" i="1"/>
  <c r="CM290" i="1"/>
  <c r="CL290" i="1"/>
  <c r="CK290" i="1"/>
  <c r="CJ290" i="1"/>
  <c r="CI290" i="1"/>
  <c r="CH290" i="1"/>
  <c r="CG290" i="1"/>
  <c r="CF290" i="1"/>
  <c r="CE290" i="1"/>
  <c r="CD290" i="1"/>
  <c r="CC290" i="1"/>
  <c r="CB290" i="1"/>
  <c r="CA290" i="1"/>
  <c r="BZ290" i="1"/>
  <c r="BY290" i="1"/>
  <c r="BX290" i="1"/>
  <c r="BW290" i="1"/>
  <c r="BV290" i="1"/>
  <c r="BU290" i="1"/>
  <c r="U296" i="1"/>
  <c r="AV297" i="1" s="1"/>
  <c r="Q293" i="1"/>
  <c r="AR294" i="1" s="1"/>
  <c r="AG305" i="1"/>
  <c r="BH306" i="1" s="1"/>
  <c r="AC302" i="1"/>
  <c r="BD303" i="1" s="1"/>
  <c r="Y299" i="1"/>
  <c r="AZ300" i="1" s="1"/>
  <c r="AD303" i="1" l="1"/>
  <c r="BE304" i="1" s="1"/>
  <c r="V297" i="1"/>
  <c r="AW298" i="1" s="1"/>
  <c r="Z300" i="1"/>
  <c r="BA301" i="1" s="1"/>
  <c r="CQ290" i="1"/>
  <c r="N291" i="1" s="1"/>
  <c r="I291" i="1" s="1"/>
  <c r="R294" i="1"/>
  <c r="AS295" i="1" s="1"/>
  <c r="AH306" i="1"/>
  <c r="BI307" i="1" s="1"/>
  <c r="AO292" i="1" l="1"/>
  <c r="BJ292" i="1" s="1"/>
  <c r="BK292" i="1" s="1"/>
  <c r="BL292" i="1" s="1"/>
  <c r="K291" i="1"/>
  <c r="L291" i="1" s="1"/>
  <c r="AI307" i="1"/>
  <c r="AA301" i="1"/>
  <c r="BB302" i="1" s="1"/>
  <c r="W298" i="1"/>
  <c r="AX299" i="1" s="1"/>
  <c r="S295" i="1"/>
  <c r="AT296" i="1" s="1"/>
  <c r="AJ291" i="1"/>
  <c r="BM291" i="1" s="1"/>
  <c r="BN291" i="1" s="1"/>
  <c r="O292" i="1"/>
  <c r="AP293" i="1" s="1"/>
  <c r="AE304" i="1"/>
  <c r="BF305" i="1" s="1"/>
  <c r="BQ291" i="1" l="1"/>
  <c r="BO291" i="1"/>
  <c r="BT291" i="1"/>
  <c r="AB302" i="1"/>
  <c r="BC303" i="1" s="1"/>
  <c r="AF305" i="1"/>
  <c r="BG306" i="1" s="1"/>
  <c r="P293" i="1"/>
  <c r="AQ294" i="1" s="1"/>
  <c r="X299" i="1"/>
  <c r="AY300" i="1" s="1"/>
  <c r="T296" i="1"/>
  <c r="AU297" i="1" s="1"/>
  <c r="U297" i="1" l="1"/>
  <c r="AV298" i="1" s="1"/>
  <c r="Y300" i="1"/>
  <c r="AZ301" i="1" s="1"/>
  <c r="AC303" i="1"/>
  <c r="BD304" i="1" s="1"/>
  <c r="CP291" i="1"/>
  <c r="CO291" i="1"/>
  <c r="CN291" i="1"/>
  <c r="CM291" i="1"/>
  <c r="CL291" i="1"/>
  <c r="CK291" i="1"/>
  <c r="CJ291" i="1"/>
  <c r="CI291" i="1"/>
  <c r="CH291" i="1"/>
  <c r="CG291" i="1"/>
  <c r="CF291" i="1"/>
  <c r="CE291" i="1"/>
  <c r="CD291" i="1"/>
  <c r="CC291" i="1"/>
  <c r="CB291" i="1"/>
  <c r="CA291" i="1"/>
  <c r="BZ291" i="1"/>
  <c r="BY291" i="1"/>
  <c r="BX291" i="1"/>
  <c r="BW291" i="1"/>
  <c r="BV291" i="1"/>
  <c r="BU291" i="1"/>
  <c r="Q294" i="1"/>
  <c r="AR295" i="1" s="1"/>
  <c r="AG306" i="1"/>
  <c r="BH307" i="1" s="1"/>
  <c r="Z301" i="1" l="1"/>
  <c r="BA302" i="1" s="1"/>
  <c r="V298" i="1"/>
  <c r="AW299" i="1" s="1"/>
  <c r="CQ291" i="1"/>
  <c r="N292" i="1" s="1"/>
  <c r="I292" i="1" s="1"/>
  <c r="AH307" i="1"/>
  <c r="BI308" i="1" s="1"/>
  <c r="R295" i="1"/>
  <c r="AS296" i="1" s="1"/>
  <c r="AD304" i="1"/>
  <c r="BE305" i="1" s="1"/>
  <c r="AO293" i="1" l="1"/>
  <c r="BJ293" i="1" s="1"/>
  <c r="BK293" i="1" s="1"/>
  <c r="BL293" i="1" s="1"/>
  <c r="K292" i="1"/>
  <c r="L292" i="1" s="1"/>
  <c r="AI308" i="1"/>
  <c r="W299" i="1"/>
  <c r="AX300" i="1" s="1"/>
  <c r="S296" i="1"/>
  <c r="AT297" i="1" s="1"/>
  <c r="O293" i="1"/>
  <c r="AP294" i="1" s="1"/>
  <c r="AJ292" i="1"/>
  <c r="BM292" i="1" s="1"/>
  <c r="BN292" i="1" s="1"/>
  <c r="AE305" i="1"/>
  <c r="BF306" i="1" s="1"/>
  <c r="AA302" i="1"/>
  <c r="BB303" i="1" s="1"/>
  <c r="BQ292" i="1" l="1"/>
  <c r="BO292" i="1"/>
  <c r="BT292" i="1"/>
  <c r="AF306" i="1"/>
  <c r="BG307" i="1" s="1"/>
  <c r="T297" i="1"/>
  <c r="AU298" i="1" s="1"/>
  <c r="X300" i="1"/>
  <c r="AY301" i="1" s="1"/>
  <c r="P294" i="1"/>
  <c r="AQ295" i="1" s="1"/>
  <c r="AB303" i="1"/>
  <c r="BC304" i="1" s="1"/>
  <c r="AC304" i="1" l="1"/>
  <c r="BD305" i="1" s="1"/>
  <c r="AG307" i="1"/>
  <c r="BH308" i="1" s="1"/>
  <c r="CP292" i="1"/>
  <c r="CO292" i="1"/>
  <c r="CN292" i="1"/>
  <c r="CM292" i="1"/>
  <c r="CL292" i="1"/>
  <c r="CK292" i="1"/>
  <c r="CJ292" i="1"/>
  <c r="CI292" i="1"/>
  <c r="CH292" i="1"/>
  <c r="CG292" i="1"/>
  <c r="CF292" i="1"/>
  <c r="CE292" i="1"/>
  <c r="CD292" i="1"/>
  <c r="CC292" i="1"/>
  <c r="CB292" i="1"/>
  <c r="CA292" i="1"/>
  <c r="BZ292" i="1"/>
  <c r="BY292" i="1"/>
  <c r="BX292" i="1"/>
  <c r="BW292" i="1"/>
  <c r="BV292" i="1"/>
  <c r="BU292" i="1"/>
  <c r="Y301" i="1"/>
  <c r="AZ302" i="1" s="1"/>
  <c r="Q295" i="1"/>
  <c r="AR296" i="1" s="1"/>
  <c r="U298" i="1"/>
  <c r="AV299" i="1" s="1"/>
  <c r="CQ292" i="1" l="1"/>
  <c r="N293" i="1" s="1"/>
  <c r="I293" i="1" s="1"/>
  <c r="AH308" i="1"/>
  <c r="BI309" i="1" s="1"/>
  <c r="AD305" i="1"/>
  <c r="BE306" i="1" s="1"/>
  <c r="Z302" i="1"/>
  <c r="BA303" i="1" s="1"/>
  <c r="V299" i="1"/>
  <c r="AW300" i="1" s="1"/>
  <c r="R296" i="1"/>
  <c r="AS297" i="1" s="1"/>
  <c r="AO294" i="1" l="1"/>
  <c r="BJ294" i="1" s="1"/>
  <c r="BK294" i="1" s="1"/>
  <c r="BL294" i="1" s="1"/>
  <c r="K293" i="1"/>
  <c r="L293" i="1" s="1"/>
  <c r="AJ293" i="1"/>
  <c r="BM293" i="1" s="1"/>
  <c r="BN293" i="1" s="1"/>
  <c r="O294" i="1"/>
  <c r="AP295" i="1" s="1"/>
  <c r="AI309" i="1"/>
  <c r="S297" i="1"/>
  <c r="AT298" i="1" s="1"/>
  <c r="W300" i="1"/>
  <c r="AX301" i="1" s="1"/>
  <c r="AA303" i="1"/>
  <c r="BB304" i="1" s="1"/>
  <c r="AE306" i="1"/>
  <c r="BF307" i="1" s="1"/>
  <c r="BQ293" i="1" l="1"/>
  <c r="BO293" i="1"/>
  <c r="BT293" i="1"/>
  <c r="P295" i="1"/>
  <c r="AQ296" i="1" s="1"/>
  <c r="X301" i="1"/>
  <c r="AY302" i="1" s="1"/>
  <c r="AF307" i="1"/>
  <c r="BG308" i="1" s="1"/>
  <c r="AB304" i="1"/>
  <c r="BC305" i="1" s="1"/>
  <c r="T298" i="1"/>
  <c r="AU299" i="1" s="1"/>
  <c r="CM293" i="1" l="1"/>
  <c r="CJ293" i="1"/>
  <c r="CF293" i="1"/>
  <c r="BX293" i="1"/>
  <c r="CN293" i="1"/>
  <c r="BY293" i="1"/>
  <c r="CB293" i="1"/>
  <c r="BU293" i="1"/>
  <c r="CC293" i="1"/>
  <c r="Q296" i="1"/>
  <c r="AR297" i="1" s="1"/>
  <c r="CK293" i="1"/>
  <c r="CO293" i="1"/>
  <c r="CG293" i="1"/>
  <c r="BZ293" i="1"/>
  <c r="CH293" i="1"/>
  <c r="CL293" i="1"/>
  <c r="CP293" i="1"/>
  <c r="BV293" i="1"/>
  <c r="CD293" i="1"/>
  <c r="BW293" i="1"/>
  <c r="CA293" i="1"/>
  <c r="CE293" i="1"/>
  <c r="CI293" i="1"/>
  <c r="AC305" i="1"/>
  <c r="BD306" i="1" s="1"/>
  <c r="AG308" i="1"/>
  <c r="BH309" i="1" s="1"/>
  <c r="U299" i="1"/>
  <c r="AV300" i="1" s="1"/>
  <c r="Y302" i="1"/>
  <c r="AZ303" i="1" s="1"/>
  <c r="R297" i="1" l="1"/>
  <c r="AS298" i="1" s="1"/>
  <c r="CQ293" i="1"/>
  <c r="N294" i="1" s="1"/>
  <c r="I294" i="1" s="1"/>
  <c r="AH309" i="1"/>
  <c r="BI310" i="1" s="1"/>
  <c r="V300" i="1"/>
  <c r="AW301" i="1" s="1"/>
  <c r="AD306" i="1"/>
  <c r="BE307" i="1" s="1"/>
  <c r="Z303" i="1"/>
  <c r="BA304" i="1" s="1"/>
  <c r="AO295" i="1" l="1"/>
  <c r="BJ295" i="1" s="1"/>
  <c r="BK295" i="1" s="1"/>
  <c r="BL295" i="1" s="1"/>
  <c r="K294" i="1"/>
  <c r="L294" i="1" s="1"/>
  <c r="O295" i="1"/>
  <c r="AP296" i="1" s="1"/>
  <c r="S298" i="1"/>
  <c r="AT299" i="1" s="1"/>
  <c r="AJ294" i="1"/>
  <c r="BM294" i="1" s="1"/>
  <c r="BN294" i="1" s="1"/>
  <c r="AI310" i="1"/>
  <c r="W301" i="1"/>
  <c r="AX302" i="1" s="1"/>
  <c r="AE307" i="1"/>
  <c r="BF308" i="1" s="1"/>
  <c r="AA304" i="1"/>
  <c r="BB305" i="1" s="1"/>
  <c r="BQ294" i="1" l="1"/>
  <c r="BO294" i="1"/>
  <c r="P296" i="1"/>
  <c r="AQ297" i="1" s="1"/>
  <c r="BT294" i="1"/>
  <c r="T299" i="1"/>
  <c r="AU300" i="1" s="1"/>
  <c r="AF308" i="1"/>
  <c r="BG309" i="1" s="1"/>
  <c r="X302" i="1"/>
  <c r="AY303" i="1" s="1"/>
  <c r="AB305" i="1"/>
  <c r="BC306" i="1" s="1"/>
  <c r="CP294" i="1" l="1"/>
  <c r="Q297" i="1"/>
  <c r="AR298" i="1" s="1"/>
  <c r="U300" i="1"/>
  <c r="AV301" i="1" s="1"/>
  <c r="CF294" i="1"/>
  <c r="CK294" i="1"/>
  <c r="BW294" i="1"/>
  <c r="CA294" i="1"/>
  <c r="CG294" i="1"/>
  <c r="CM294" i="1"/>
  <c r="CB294" i="1"/>
  <c r="BU294" i="1"/>
  <c r="CC294" i="1"/>
  <c r="CI294" i="1"/>
  <c r="CN294" i="1"/>
  <c r="BX294" i="1"/>
  <c r="BY294" i="1"/>
  <c r="BV294" i="1"/>
  <c r="BZ294" i="1"/>
  <c r="CE294" i="1"/>
  <c r="CJ294" i="1"/>
  <c r="CO294" i="1"/>
  <c r="CD294" i="1"/>
  <c r="CH294" i="1"/>
  <c r="CL294" i="1"/>
  <c r="AG309" i="1"/>
  <c r="BH310" i="1" s="1"/>
  <c r="Y303" i="1"/>
  <c r="AZ304" i="1" s="1"/>
  <c r="AC306" i="1"/>
  <c r="BD307" i="1" s="1"/>
  <c r="R298" i="1" l="1"/>
  <c r="AS299" i="1" s="1"/>
  <c r="V301" i="1"/>
  <c r="AW302" i="1" s="1"/>
  <c r="CQ294" i="1"/>
  <c r="N295" i="1" s="1"/>
  <c r="I295" i="1" s="1"/>
  <c r="AD307" i="1"/>
  <c r="BE308" i="1" s="1"/>
  <c r="Z304" i="1"/>
  <c r="BA305" i="1" s="1"/>
  <c r="AH310" i="1"/>
  <c r="BI311" i="1" s="1"/>
  <c r="AO296" i="1" l="1"/>
  <c r="BJ296" i="1" s="1"/>
  <c r="BK296" i="1" s="1"/>
  <c r="BL296" i="1" s="1"/>
  <c r="K295" i="1"/>
  <c r="L295" i="1" s="1"/>
  <c r="S299" i="1"/>
  <c r="AT300" i="1" s="1"/>
  <c r="W302" i="1"/>
  <c r="AX303" i="1" s="1"/>
  <c r="AJ295" i="1"/>
  <c r="BM295" i="1" s="1"/>
  <c r="BN295" i="1" s="1"/>
  <c r="O296" i="1"/>
  <c r="AP297" i="1" s="1"/>
  <c r="AI311" i="1"/>
  <c r="AA305" i="1"/>
  <c r="BB306" i="1" s="1"/>
  <c r="AE308" i="1"/>
  <c r="BF309" i="1" s="1"/>
  <c r="BQ295" i="1" l="1"/>
  <c r="T300" i="1"/>
  <c r="AU301" i="1" s="1"/>
  <c r="BO295" i="1"/>
  <c r="BT295" i="1"/>
  <c r="CH295" i="1" s="1"/>
  <c r="X303" i="1"/>
  <c r="AY304" i="1" s="1"/>
  <c r="P297" i="1"/>
  <c r="AQ298" i="1" s="1"/>
  <c r="AF309" i="1"/>
  <c r="BG310" i="1" s="1"/>
  <c r="AB306" i="1"/>
  <c r="BC307" i="1" s="1"/>
  <c r="U301" i="1" l="1"/>
  <c r="AV302" i="1" s="1"/>
  <c r="CO295" i="1"/>
  <c r="BZ295" i="1"/>
  <c r="CD295" i="1"/>
  <c r="Y304" i="1"/>
  <c r="AZ305" i="1" s="1"/>
  <c r="BV295" i="1"/>
  <c r="BW295" i="1"/>
  <c r="CE295" i="1"/>
  <c r="CJ295" i="1"/>
  <c r="CL295" i="1"/>
  <c r="CP295" i="1"/>
  <c r="CA295" i="1"/>
  <c r="CI295" i="1"/>
  <c r="CM295" i="1"/>
  <c r="BX295" i="1"/>
  <c r="CB295" i="1"/>
  <c r="CF295" i="1"/>
  <c r="CN295" i="1"/>
  <c r="BU295" i="1"/>
  <c r="BY295" i="1"/>
  <c r="CC295" i="1"/>
  <c r="CG295" i="1"/>
  <c r="CK295" i="1"/>
  <c r="Q298" i="1"/>
  <c r="AR299" i="1" s="1"/>
  <c r="AC307" i="1"/>
  <c r="BD308" i="1" s="1"/>
  <c r="AG310" i="1"/>
  <c r="BH311" i="1" s="1"/>
  <c r="V302" i="1" l="1"/>
  <c r="AW303" i="1" s="1"/>
  <c r="Z305" i="1"/>
  <c r="BA306" i="1" s="1"/>
  <c r="CQ295" i="1"/>
  <c r="N296" i="1" s="1"/>
  <c r="I296" i="1" s="1"/>
  <c r="R299" i="1"/>
  <c r="AS300" i="1" s="1"/>
  <c r="W303" i="1"/>
  <c r="AX304" i="1" s="1"/>
  <c r="AH311" i="1"/>
  <c r="BI312" i="1" s="1"/>
  <c r="AD308" i="1"/>
  <c r="BE309" i="1" s="1"/>
  <c r="AO297" i="1" l="1"/>
  <c r="BJ297" i="1" s="1"/>
  <c r="BK297" i="1" s="1"/>
  <c r="BL297" i="1" s="1"/>
  <c r="K296" i="1"/>
  <c r="L296" i="1" s="1"/>
  <c r="S300" i="1"/>
  <c r="AT301" i="1" s="1"/>
  <c r="AA306" i="1"/>
  <c r="BB307" i="1" s="1"/>
  <c r="O297" i="1"/>
  <c r="AP298" i="1" s="1"/>
  <c r="AJ296" i="1"/>
  <c r="BM296" i="1" s="1"/>
  <c r="BN296" i="1" s="1"/>
  <c r="AI312" i="1"/>
  <c r="X304" i="1"/>
  <c r="AY305" i="1" s="1"/>
  <c r="AE309" i="1"/>
  <c r="BF310" i="1" s="1"/>
  <c r="BQ296" i="1" l="1"/>
  <c r="BO296" i="1"/>
  <c r="T301" i="1"/>
  <c r="AU302" i="1" s="1"/>
  <c r="AB307" i="1"/>
  <c r="BC308" i="1" s="1"/>
  <c r="BT296" i="1"/>
  <c r="CN296" i="1" s="1"/>
  <c r="P298" i="1"/>
  <c r="AQ299" i="1" s="1"/>
  <c r="AF310" i="1"/>
  <c r="BG311" i="1" s="1"/>
  <c r="Y305" i="1"/>
  <c r="AZ306" i="1" s="1"/>
  <c r="U302" i="1" l="1"/>
  <c r="AV303" i="1" s="1"/>
  <c r="AC308" i="1"/>
  <c r="BD309" i="1" s="1"/>
  <c r="BU296" i="1"/>
  <c r="BW296" i="1"/>
  <c r="CA296" i="1"/>
  <c r="CE296" i="1"/>
  <c r="BV296" i="1"/>
  <c r="CH296" i="1"/>
  <c r="BX296" i="1"/>
  <c r="CK296" i="1"/>
  <c r="CC296" i="1"/>
  <c r="CL296" i="1"/>
  <c r="BZ296" i="1"/>
  <c r="CG296" i="1"/>
  <c r="CO296" i="1"/>
  <c r="BY296" i="1"/>
  <c r="CD296" i="1"/>
  <c r="CI296" i="1"/>
  <c r="CP296" i="1"/>
  <c r="CM296" i="1"/>
  <c r="CB296" i="1"/>
  <c r="CF296" i="1"/>
  <c r="CJ296" i="1"/>
  <c r="Q299" i="1"/>
  <c r="AR300" i="1" s="1"/>
  <c r="Z306" i="1"/>
  <c r="BA307" i="1" s="1"/>
  <c r="AG311" i="1"/>
  <c r="BH312" i="1" s="1"/>
  <c r="V303" i="1" l="1"/>
  <c r="AW304" i="1" s="1"/>
  <c r="AD309" i="1"/>
  <c r="BE310" i="1" s="1"/>
  <c r="R300" i="1"/>
  <c r="AS301" i="1" s="1"/>
  <c r="CQ296" i="1"/>
  <c r="N297" i="1" s="1"/>
  <c r="I297" i="1" s="1"/>
  <c r="AA307" i="1"/>
  <c r="BB308" i="1" s="1"/>
  <c r="AH312" i="1"/>
  <c r="BI313" i="1" s="1"/>
  <c r="AO298" i="1" l="1"/>
  <c r="BJ298" i="1" s="1"/>
  <c r="BK298" i="1" s="1"/>
  <c r="BL298" i="1" s="1"/>
  <c r="K297" i="1"/>
  <c r="L297" i="1" s="1"/>
  <c r="W304" i="1"/>
  <c r="AX305" i="1" s="1"/>
  <c r="AE310" i="1"/>
  <c r="BF311" i="1" s="1"/>
  <c r="S301" i="1"/>
  <c r="AT302" i="1" s="1"/>
  <c r="AJ297" i="1"/>
  <c r="BM297" i="1" s="1"/>
  <c r="BN297" i="1" s="1"/>
  <c r="O298" i="1"/>
  <c r="AP299" i="1" s="1"/>
  <c r="AI313" i="1"/>
  <c r="AB308" i="1"/>
  <c r="BC309" i="1" s="1"/>
  <c r="BQ297" i="1" l="1"/>
  <c r="X305" i="1"/>
  <c r="AY306" i="1" s="1"/>
  <c r="AF311" i="1"/>
  <c r="BG312" i="1" s="1"/>
  <c r="BO297" i="1"/>
  <c r="T302" i="1"/>
  <c r="AU303" i="1" s="1"/>
  <c r="BT297" i="1"/>
  <c r="CN297" i="1" s="1"/>
  <c r="P299" i="1"/>
  <c r="AQ300" i="1" s="1"/>
  <c r="AC309" i="1"/>
  <c r="BD310" i="1" s="1"/>
  <c r="Y306" i="1" l="1"/>
  <c r="AZ307" i="1" s="1"/>
  <c r="AG312" i="1"/>
  <c r="BH313" i="1" s="1"/>
  <c r="U303" i="1"/>
  <c r="AV304" i="1" s="1"/>
  <c r="CG297" i="1"/>
  <c r="CK297" i="1"/>
  <c r="BU297" i="1"/>
  <c r="BY297" i="1"/>
  <c r="CC297" i="1"/>
  <c r="CH297" i="1"/>
  <c r="CP297" i="1"/>
  <c r="CD297" i="1"/>
  <c r="CA297" i="1"/>
  <c r="CO297" i="1"/>
  <c r="BV297" i="1"/>
  <c r="BZ297" i="1"/>
  <c r="CL297" i="1"/>
  <c r="BW297" i="1"/>
  <c r="CE297" i="1"/>
  <c r="CI297" i="1"/>
  <c r="CM297" i="1"/>
  <c r="BX297" i="1"/>
  <c r="CB297" i="1"/>
  <c r="CF297" i="1"/>
  <c r="CJ297" i="1"/>
  <c r="Q300" i="1"/>
  <c r="AR301" i="1" s="1"/>
  <c r="AD310" i="1"/>
  <c r="BE311" i="1" s="1"/>
  <c r="Z307" i="1" l="1"/>
  <c r="BA308" i="1" s="1"/>
  <c r="AH313" i="1"/>
  <c r="BI314" i="1" s="1"/>
  <c r="V304" i="1"/>
  <c r="AW305" i="1" s="1"/>
  <c r="CQ297" i="1"/>
  <c r="N298" i="1" s="1"/>
  <c r="I298" i="1" s="1"/>
  <c r="R301" i="1"/>
  <c r="AS302" i="1" s="1"/>
  <c r="AE311" i="1"/>
  <c r="BF312" i="1" s="1"/>
  <c r="AA308" i="1" l="1"/>
  <c r="BB309" i="1" s="1"/>
  <c r="AO299" i="1"/>
  <c r="BJ299" i="1" s="1"/>
  <c r="BK299" i="1" s="1"/>
  <c r="BL299" i="1" s="1"/>
  <c r="K298" i="1"/>
  <c r="L298" i="1" s="1"/>
  <c r="AI314" i="1"/>
  <c r="W305" i="1"/>
  <c r="AX306" i="1" s="1"/>
  <c r="AJ298" i="1"/>
  <c r="BM298" i="1" s="1"/>
  <c r="BN298" i="1" s="1"/>
  <c r="O299" i="1"/>
  <c r="AP300" i="1" s="1"/>
  <c r="S302" i="1"/>
  <c r="AT303" i="1" s="1"/>
  <c r="AF312" i="1"/>
  <c r="BG313" i="1" s="1"/>
  <c r="BQ298" i="1" l="1"/>
  <c r="AB309" i="1"/>
  <c r="BC310" i="1" s="1"/>
  <c r="X306" i="1"/>
  <c r="AY307" i="1" s="1"/>
  <c r="BT298" i="1"/>
  <c r="CO298" i="1" s="1"/>
  <c r="BO298" i="1"/>
  <c r="P300" i="1"/>
  <c r="AQ301" i="1" s="1"/>
  <c r="T303" i="1"/>
  <c r="AU304" i="1" s="1"/>
  <c r="AG313" i="1"/>
  <c r="BH314" i="1" s="1"/>
  <c r="AC310" i="1" l="1"/>
  <c r="BD311" i="1" s="1"/>
  <c r="Y307" i="1"/>
  <c r="AZ308" i="1" s="1"/>
  <c r="CP298" i="1"/>
  <c r="CB298" i="1"/>
  <c r="CA298" i="1"/>
  <c r="BW298" i="1"/>
  <c r="CE298" i="1"/>
  <c r="BX298" i="1"/>
  <c r="CJ298" i="1"/>
  <c r="CF298" i="1"/>
  <c r="CH298" i="1"/>
  <c r="CL298" i="1"/>
  <c r="BU298" i="1"/>
  <c r="BY298" i="1"/>
  <c r="CC298" i="1"/>
  <c r="CM298" i="1"/>
  <c r="BV298" i="1"/>
  <c r="BZ298" i="1"/>
  <c r="CD298" i="1"/>
  <c r="CI298" i="1"/>
  <c r="CN298" i="1"/>
  <c r="CG298" i="1"/>
  <c r="CK298" i="1"/>
  <c r="Q301" i="1"/>
  <c r="AR302" i="1" s="1"/>
  <c r="U304" i="1"/>
  <c r="AV305" i="1" s="1"/>
  <c r="AH314" i="1"/>
  <c r="BI315" i="1" s="1"/>
  <c r="AD311" i="1" l="1"/>
  <c r="BE312" i="1" s="1"/>
  <c r="Z308" i="1"/>
  <c r="BA309" i="1" s="1"/>
  <c r="R302" i="1"/>
  <c r="AS303" i="1" s="1"/>
  <c r="CQ298" i="1"/>
  <c r="N299" i="1" s="1"/>
  <c r="I299" i="1" s="1"/>
  <c r="V305" i="1"/>
  <c r="AW306" i="1" s="1"/>
  <c r="AI315" i="1"/>
  <c r="AA309" i="1" l="1"/>
  <c r="BB310" i="1" s="1"/>
  <c r="AE312" i="1"/>
  <c r="BF313" i="1" s="1"/>
  <c r="AO300" i="1"/>
  <c r="BJ300" i="1" s="1"/>
  <c r="BK300" i="1" s="1"/>
  <c r="BL300" i="1" s="1"/>
  <c r="K299" i="1"/>
  <c r="L299" i="1" s="1"/>
  <c r="S303" i="1"/>
  <c r="AT304" i="1" s="1"/>
  <c r="O300" i="1"/>
  <c r="AP301" i="1" s="1"/>
  <c r="AJ299" i="1"/>
  <c r="BM299" i="1" s="1"/>
  <c r="W306" i="1"/>
  <c r="AX307" i="1" s="1"/>
  <c r="AB310" i="1"/>
  <c r="BC311" i="1" s="1"/>
  <c r="BQ299" i="1" l="1"/>
  <c r="BO299" i="1"/>
  <c r="BN299" i="1"/>
  <c r="AF313" i="1"/>
  <c r="BG314" i="1" s="1"/>
  <c r="P301" i="1"/>
  <c r="AQ302" i="1" s="1"/>
  <c r="T304" i="1"/>
  <c r="AU305" i="1" s="1"/>
  <c r="BT299" i="1"/>
  <c r="CO299" i="1" s="1"/>
  <c r="X307" i="1"/>
  <c r="AY308" i="1" s="1"/>
  <c r="AC311" i="1"/>
  <c r="BD312" i="1" s="1"/>
  <c r="Q302" i="1" l="1"/>
  <c r="AR303" i="1" s="1"/>
  <c r="AG314" i="1"/>
  <c r="BH315" i="1" s="1"/>
  <c r="CM299" i="1"/>
  <c r="CN299" i="1"/>
  <c r="CP299" i="1"/>
  <c r="BU299" i="1"/>
  <c r="BY299" i="1"/>
  <c r="CB299" i="1"/>
  <c r="CE299" i="1"/>
  <c r="U305" i="1"/>
  <c r="AV306" i="1" s="1"/>
  <c r="BX299" i="1"/>
  <c r="CG299" i="1"/>
  <c r="Y308" i="1"/>
  <c r="AZ309" i="1" s="1"/>
  <c r="CI299" i="1"/>
  <c r="BW299" i="1"/>
  <c r="CC299" i="1"/>
  <c r="CJ299" i="1"/>
  <c r="BV299" i="1"/>
  <c r="CA299" i="1"/>
  <c r="CF299" i="1"/>
  <c r="CK299" i="1"/>
  <c r="BZ299" i="1"/>
  <c r="CD299" i="1"/>
  <c r="CH299" i="1"/>
  <c r="CL299" i="1"/>
  <c r="AH315" i="1"/>
  <c r="BI316" i="1" s="1"/>
  <c r="AD312" i="1"/>
  <c r="BE313" i="1" s="1"/>
  <c r="R303" i="1" l="1"/>
  <c r="AS304" i="1" s="1"/>
  <c r="V306" i="1"/>
  <c r="AW307" i="1" s="1"/>
  <c r="Z309" i="1"/>
  <c r="BA310" i="1" s="1"/>
  <c r="CQ299" i="1"/>
  <c r="N300" i="1" s="1"/>
  <c r="I300" i="1" s="1"/>
  <c r="AI316" i="1"/>
  <c r="AE313" i="1"/>
  <c r="BF314" i="1" s="1"/>
  <c r="S304" i="1" l="1"/>
  <c r="AT305" i="1" s="1"/>
  <c r="AO301" i="1"/>
  <c r="BJ301" i="1" s="1"/>
  <c r="BK301" i="1" s="1"/>
  <c r="BL301" i="1" s="1"/>
  <c r="K300" i="1"/>
  <c r="L300" i="1" s="1"/>
  <c r="W307" i="1"/>
  <c r="AX308" i="1" s="1"/>
  <c r="AA310" i="1"/>
  <c r="BB311" i="1" s="1"/>
  <c r="AJ300" i="1"/>
  <c r="BM300" i="1" s="1"/>
  <c r="BN300" i="1" s="1"/>
  <c r="O301" i="1"/>
  <c r="AP302" i="1" s="1"/>
  <c r="AF314" i="1"/>
  <c r="BG315" i="1" s="1"/>
  <c r="T305" i="1" l="1"/>
  <c r="AU306" i="1" s="1"/>
  <c r="BQ300" i="1"/>
  <c r="AB311" i="1"/>
  <c r="BC312" i="1" s="1"/>
  <c r="X308" i="1"/>
  <c r="AY309" i="1" s="1"/>
  <c r="BO300" i="1"/>
  <c r="BT300" i="1"/>
  <c r="CO300" i="1" s="1"/>
  <c r="P302" i="1"/>
  <c r="AQ303" i="1" s="1"/>
  <c r="AG315" i="1"/>
  <c r="BH316" i="1" s="1"/>
  <c r="U306" i="1" l="1"/>
  <c r="AV307" i="1" s="1"/>
  <c r="AC312" i="1"/>
  <c r="BD313" i="1" s="1"/>
  <c r="Y309" i="1"/>
  <c r="AZ310" i="1" s="1"/>
  <c r="BV300" i="1"/>
  <c r="BW300" i="1"/>
  <c r="CF300" i="1"/>
  <c r="CL300" i="1"/>
  <c r="CH300" i="1"/>
  <c r="CA300" i="1"/>
  <c r="CB300" i="1"/>
  <c r="CM300" i="1"/>
  <c r="Q303" i="1"/>
  <c r="AR304" i="1" s="1"/>
  <c r="BX300" i="1"/>
  <c r="CD300" i="1"/>
  <c r="CI300" i="1"/>
  <c r="CN300" i="1"/>
  <c r="BZ300" i="1"/>
  <c r="CE300" i="1"/>
  <c r="CJ300" i="1"/>
  <c r="CP300" i="1"/>
  <c r="BU300" i="1"/>
  <c r="BY300" i="1"/>
  <c r="CC300" i="1"/>
  <c r="CG300" i="1"/>
  <c r="CK300" i="1"/>
  <c r="AD313" i="1"/>
  <c r="BE314" i="1" s="1"/>
  <c r="V307" i="1"/>
  <c r="AW308" i="1" s="1"/>
  <c r="AH316" i="1"/>
  <c r="BI317" i="1" s="1"/>
  <c r="R304" i="1" l="1"/>
  <c r="AS305" i="1" s="1"/>
  <c r="Z310" i="1"/>
  <c r="BA311" i="1" s="1"/>
  <c r="CQ300" i="1"/>
  <c r="N301" i="1" s="1"/>
  <c r="I301" i="1" s="1"/>
  <c r="AI317" i="1"/>
  <c r="AE314" i="1"/>
  <c r="BF315" i="1" s="1"/>
  <c r="W308" i="1"/>
  <c r="AX309" i="1" s="1"/>
  <c r="AA311" i="1"/>
  <c r="BB312" i="1" s="1"/>
  <c r="S305" i="1" l="1"/>
  <c r="AT306" i="1" s="1"/>
  <c r="AO302" i="1"/>
  <c r="BJ302" i="1" s="1"/>
  <c r="BK302" i="1" s="1"/>
  <c r="BL302" i="1" s="1"/>
  <c r="K301" i="1"/>
  <c r="L301" i="1" s="1"/>
  <c r="AJ301" i="1"/>
  <c r="BM301" i="1" s="1"/>
  <c r="O302" i="1"/>
  <c r="AP303" i="1" s="1"/>
  <c r="AF315" i="1"/>
  <c r="BG316" i="1" s="1"/>
  <c r="AB312" i="1"/>
  <c r="BC313" i="1" s="1"/>
  <c r="X309" i="1"/>
  <c r="AY310" i="1" s="1"/>
  <c r="BQ301" i="1" l="1"/>
  <c r="BO301" i="1"/>
  <c r="BN301" i="1"/>
  <c r="T306" i="1"/>
  <c r="AU307" i="1" s="1"/>
  <c r="BT301" i="1"/>
  <c r="CP301" i="1" s="1"/>
  <c r="P303" i="1"/>
  <c r="AQ304" i="1" s="1"/>
  <c r="AC313" i="1"/>
  <c r="BD314" i="1" s="1"/>
  <c r="AG316" i="1"/>
  <c r="BH317" i="1" s="1"/>
  <c r="Y310" i="1"/>
  <c r="AZ311" i="1" s="1"/>
  <c r="U307" i="1" l="1"/>
  <c r="AV308" i="1" s="1"/>
  <c r="BY301" i="1"/>
  <c r="BZ301" i="1"/>
  <c r="CD301" i="1"/>
  <c r="BW301" i="1"/>
  <c r="CE301" i="1"/>
  <c r="CH301" i="1"/>
  <c r="BU301" i="1"/>
  <c r="CC301" i="1"/>
  <c r="CI301" i="1"/>
  <c r="CK301" i="1"/>
  <c r="BV301" i="1"/>
  <c r="CA301" i="1"/>
  <c r="CG301" i="1"/>
  <c r="CL301" i="1"/>
  <c r="CM301" i="1"/>
  <c r="BX301" i="1"/>
  <c r="CB301" i="1"/>
  <c r="CF301" i="1"/>
  <c r="CJ301" i="1"/>
  <c r="CN301" i="1"/>
  <c r="CO301" i="1"/>
  <c r="Q304" i="1"/>
  <c r="AR305" i="1" s="1"/>
  <c r="AD314" i="1"/>
  <c r="BE315" i="1" s="1"/>
  <c r="Z311" i="1"/>
  <c r="BA312" i="1" s="1"/>
  <c r="AH317" i="1"/>
  <c r="BI318" i="1" s="1"/>
  <c r="V308" i="1" l="1"/>
  <c r="AW309" i="1" s="1"/>
  <c r="CQ301" i="1"/>
  <c r="N302" i="1" s="1"/>
  <c r="I302" i="1" s="1"/>
  <c r="R305" i="1"/>
  <c r="AS306" i="1" s="1"/>
  <c r="AI318" i="1"/>
  <c r="AE315" i="1"/>
  <c r="BF316" i="1" s="1"/>
  <c r="W309" i="1"/>
  <c r="AX310" i="1" s="1"/>
  <c r="AA312" i="1"/>
  <c r="BB313" i="1" s="1"/>
  <c r="O303" i="1" l="1"/>
  <c r="AP304" i="1" s="1"/>
  <c r="AO303" i="1"/>
  <c r="BJ303" i="1" s="1"/>
  <c r="BK303" i="1" s="1"/>
  <c r="BL303" i="1" s="1"/>
  <c r="K302" i="1"/>
  <c r="L302" i="1" s="1"/>
  <c r="AJ302" i="1"/>
  <c r="BM302" i="1" s="1"/>
  <c r="S306" i="1"/>
  <c r="AT307" i="1" s="1"/>
  <c r="AF316" i="1"/>
  <c r="BG317" i="1" s="1"/>
  <c r="AB313" i="1"/>
  <c r="BC314" i="1" s="1"/>
  <c r="X310" i="1"/>
  <c r="AY311" i="1" s="1"/>
  <c r="BQ302" i="1" l="1"/>
  <c r="BO302" i="1"/>
  <c r="BN302" i="1"/>
  <c r="P304" i="1"/>
  <c r="AQ305" i="1" s="1"/>
  <c r="BT302" i="1"/>
  <c r="CP302" i="1" s="1"/>
  <c r="T307" i="1"/>
  <c r="AU308" i="1" s="1"/>
  <c r="Y311" i="1"/>
  <c r="AZ312" i="1" s="1"/>
  <c r="AG317" i="1"/>
  <c r="BH318" i="1" s="1"/>
  <c r="AC314" i="1"/>
  <c r="BD315" i="1" s="1"/>
  <c r="CM302" i="1" l="1"/>
  <c r="Q305" i="1"/>
  <c r="AR306" i="1" s="1"/>
  <c r="CJ302" i="1"/>
  <c r="BW302" i="1"/>
  <c r="CA302" i="1"/>
  <c r="CB302" i="1"/>
  <c r="CE302" i="1"/>
  <c r="BX302" i="1"/>
  <c r="CF302" i="1"/>
  <c r="CI302" i="1"/>
  <c r="U308" i="1"/>
  <c r="AV309" i="1" s="1"/>
  <c r="CN302" i="1"/>
  <c r="BU302" i="1"/>
  <c r="BY302" i="1"/>
  <c r="CC302" i="1"/>
  <c r="CG302" i="1"/>
  <c r="CK302" i="1"/>
  <c r="CO302" i="1"/>
  <c r="BV302" i="1"/>
  <c r="BZ302" i="1"/>
  <c r="CD302" i="1"/>
  <c r="CH302" i="1"/>
  <c r="CL302" i="1"/>
  <c r="Z312" i="1"/>
  <c r="BA313" i="1" s="1"/>
  <c r="AH318" i="1"/>
  <c r="BI319" i="1" s="1"/>
  <c r="AD315" i="1"/>
  <c r="BE316" i="1" s="1"/>
  <c r="R306" i="1" l="1"/>
  <c r="AS307" i="1" s="1"/>
  <c r="V309" i="1"/>
  <c r="AW310" i="1" s="1"/>
  <c r="CQ302" i="1"/>
  <c r="N303" i="1" s="1"/>
  <c r="I303" i="1" s="1"/>
  <c r="AI319" i="1"/>
  <c r="AA313" i="1"/>
  <c r="BB314" i="1" s="1"/>
  <c r="AE316" i="1"/>
  <c r="BF317" i="1" s="1"/>
  <c r="S307" i="1" l="1"/>
  <c r="AT308" i="1" s="1"/>
  <c r="O304" i="1"/>
  <c r="AP305" i="1" s="1"/>
  <c r="K303" i="1"/>
  <c r="L303" i="1" s="1"/>
  <c r="AJ303" i="1"/>
  <c r="BM303" i="1" s="1"/>
  <c r="W310" i="1"/>
  <c r="AX311" i="1" s="1"/>
  <c r="AO304" i="1"/>
  <c r="BJ304" i="1" s="1"/>
  <c r="BK304" i="1" s="1"/>
  <c r="BL304" i="1" s="1"/>
  <c r="AF317" i="1"/>
  <c r="BG318" i="1" s="1"/>
  <c r="AB314" i="1"/>
  <c r="BC315" i="1" s="1"/>
  <c r="BQ303" i="1" l="1"/>
  <c r="BO303" i="1"/>
  <c r="BN303" i="1"/>
  <c r="T308" i="1"/>
  <c r="AU309" i="1" s="1"/>
  <c r="P305" i="1"/>
  <c r="AQ306" i="1" s="1"/>
  <c r="BT303" i="1"/>
  <c r="CN303" i="1" s="1"/>
  <c r="X311" i="1"/>
  <c r="AY312" i="1" s="1"/>
  <c r="AC315" i="1"/>
  <c r="BD316" i="1" s="1"/>
  <c r="AG318" i="1"/>
  <c r="BH319" i="1" s="1"/>
  <c r="U309" i="1" l="1"/>
  <c r="AV310" i="1" s="1"/>
  <c r="Q306" i="1"/>
  <c r="AR307" i="1" s="1"/>
  <c r="BX303" i="1"/>
  <c r="CO303" i="1"/>
  <c r="CP303" i="1"/>
  <c r="CB303" i="1"/>
  <c r="CD303" i="1"/>
  <c r="BV303" i="1"/>
  <c r="CG303" i="1"/>
  <c r="BY303" i="1"/>
  <c r="CH303" i="1"/>
  <c r="CC303" i="1"/>
  <c r="CJ303" i="1"/>
  <c r="BU303" i="1"/>
  <c r="BZ303" i="1"/>
  <c r="CF303" i="1"/>
  <c r="CK303" i="1"/>
  <c r="CL303" i="1"/>
  <c r="BW303" i="1"/>
  <c r="CA303" i="1"/>
  <c r="CE303" i="1"/>
  <c r="CI303" i="1"/>
  <c r="CM303" i="1"/>
  <c r="Y312" i="1"/>
  <c r="AZ313" i="1" s="1"/>
  <c r="AH319" i="1"/>
  <c r="BI320" i="1" s="1"/>
  <c r="AD316" i="1"/>
  <c r="BE317" i="1" s="1"/>
  <c r="R307" i="1" l="1"/>
  <c r="AS308" i="1" s="1"/>
  <c r="V310" i="1"/>
  <c r="AW311" i="1" s="1"/>
  <c r="CQ303" i="1"/>
  <c r="N304" i="1" s="1"/>
  <c r="I304" i="1" s="1"/>
  <c r="Z313" i="1"/>
  <c r="BA314" i="1" s="1"/>
  <c r="AI320" i="1"/>
  <c r="AE317" i="1"/>
  <c r="BF318" i="1" s="1"/>
  <c r="W311" i="1"/>
  <c r="AX312" i="1" s="1"/>
  <c r="S308" i="1" l="1"/>
  <c r="AT309" i="1" s="1"/>
  <c r="AA314" i="1"/>
  <c r="BB315" i="1" s="1"/>
  <c r="K304" i="1"/>
  <c r="L304" i="1" s="1"/>
  <c r="O305" i="1"/>
  <c r="AP306" i="1" s="1"/>
  <c r="AO305" i="1"/>
  <c r="BJ305" i="1" s="1"/>
  <c r="BK305" i="1" s="1"/>
  <c r="BL305" i="1" s="1"/>
  <c r="AJ304" i="1"/>
  <c r="BM304" i="1" s="1"/>
  <c r="X312" i="1"/>
  <c r="AY313" i="1" s="1"/>
  <c r="AF318" i="1"/>
  <c r="BG319" i="1" s="1"/>
  <c r="T309" i="1" l="1"/>
  <c r="AU310" i="1" s="1"/>
  <c r="BQ304" i="1"/>
  <c r="BO304" i="1"/>
  <c r="BN304" i="1"/>
  <c r="AB315" i="1"/>
  <c r="BC316" i="1" s="1"/>
  <c r="P306" i="1"/>
  <c r="AQ307" i="1" s="1"/>
  <c r="BT304" i="1"/>
  <c r="CL304" i="1" s="1"/>
  <c r="Y313" i="1"/>
  <c r="AZ314" i="1" s="1"/>
  <c r="U310" i="1"/>
  <c r="AV311" i="1" s="1"/>
  <c r="AG319" i="1"/>
  <c r="BH320" i="1" s="1"/>
  <c r="AC316" i="1" l="1"/>
  <c r="BD317" i="1" s="1"/>
  <c r="Q307" i="1"/>
  <c r="AR308" i="1" s="1"/>
  <c r="CG304" i="1"/>
  <c r="BU304" i="1"/>
  <c r="CN304" i="1"/>
  <c r="CH304" i="1"/>
  <c r="BW304" i="1"/>
  <c r="CP304" i="1"/>
  <c r="CK304" i="1"/>
  <c r="BZ304" i="1"/>
  <c r="CB304" i="1"/>
  <c r="CA304" i="1"/>
  <c r="CF304" i="1"/>
  <c r="CC304" i="1"/>
  <c r="CJ304" i="1"/>
  <c r="CD304" i="1"/>
  <c r="CI304" i="1"/>
  <c r="BY304" i="1"/>
  <c r="CE304" i="1"/>
  <c r="BX304" i="1"/>
  <c r="CM304" i="1"/>
  <c r="BV304" i="1"/>
  <c r="CO304" i="1"/>
  <c r="R308" i="1"/>
  <c r="AS309" i="1" s="1"/>
  <c r="AH320" i="1"/>
  <c r="BI321" i="1" s="1"/>
  <c r="Z314" i="1"/>
  <c r="BA315" i="1" s="1"/>
  <c r="V311" i="1"/>
  <c r="AW312" i="1" s="1"/>
  <c r="AD317" i="1" l="1"/>
  <c r="BE318" i="1" s="1"/>
  <c r="CQ304" i="1"/>
  <c r="N305" i="1" s="1"/>
  <c r="I305" i="1" s="1"/>
  <c r="S309" i="1"/>
  <c r="AT310" i="1" s="1"/>
  <c r="AI321" i="1"/>
  <c r="W312" i="1"/>
  <c r="AX313" i="1" s="1"/>
  <c r="AA315" i="1"/>
  <c r="BB316" i="1" s="1"/>
  <c r="AE318" i="1" l="1"/>
  <c r="BF319" i="1" s="1"/>
  <c r="AO306" i="1"/>
  <c r="BJ306" i="1" s="1"/>
  <c r="BK306" i="1" s="1"/>
  <c r="BL306" i="1" s="1"/>
  <c r="K305" i="1"/>
  <c r="L305" i="1" s="1"/>
  <c r="AJ305" i="1"/>
  <c r="BM305" i="1" s="1"/>
  <c r="O306" i="1"/>
  <c r="AP307" i="1" s="1"/>
  <c r="T310" i="1"/>
  <c r="AU311" i="1" s="1"/>
  <c r="AB316" i="1"/>
  <c r="BC317" i="1" s="1"/>
  <c r="X313" i="1"/>
  <c r="AY314" i="1" s="1"/>
  <c r="AF319" i="1"/>
  <c r="BG320" i="1" s="1"/>
  <c r="BQ305" i="1" l="1"/>
  <c r="BO305" i="1"/>
  <c r="BN305" i="1"/>
  <c r="P307" i="1"/>
  <c r="AQ308" i="1" s="1"/>
  <c r="BT305" i="1"/>
  <c r="CO305" i="1" s="1"/>
  <c r="U311" i="1"/>
  <c r="AV312" i="1" s="1"/>
  <c r="AG320" i="1"/>
  <c r="BH321" i="1" s="1"/>
  <c r="AC317" i="1"/>
  <c r="BD318" i="1" s="1"/>
  <c r="Y314" i="1"/>
  <c r="AZ315" i="1" s="1"/>
  <c r="CM305" i="1" l="1"/>
  <c r="Q308" i="1"/>
  <c r="AR309" i="1" s="1"/>
  <c r="BV305" i="1"/>
  <c r="CG305" i="1"/>
  <c r="CD305" i="1"/>
  <c r="BW305" i="1"/>
  <c r="CA305" i="1"/>
  <c r="CN305" i="1"/>
  <c r="CF305" i="1"/>
  <c r="CI305" i="1"/>
  <c r="CK305" i="1"/>
  <c r="CB305" i="1"/>
  <c r="CC305" i="1"/>
  <c r="CP305" i="1"/>
  <c r="CE305" i="1"/>
  <c r="CL305" i="1"/>
  <c r="BZ305" i="1"/>
  <c r="CH305" i="1"/>
  <c r="BU305" i="1"/>
  <c r="CJ305" i="1"/>
  <c r="BY305" i="1"/>
  <c r="BX305" i="1"/>
  <c r="V312" i="1"/>
  <c r="AW313" i="1" s="1"/>
  <c r="R309" i="1"/>
  <c r="AS310" i="1" s="1"/>
  <c r="AH321" i="1"/>
  <c r="BI322" i="1" s="1"/>
  <c r="AD318" i="1"/>
  <c r="BE319" i="1" s="1"/>
  <c r="Z315" i="1"/>
  <c r="BA316" i="1" s="1"/>
  <c r="CQ305" i="1" l="1"/>
  <c r="N306" i="1" s="1"/>
  <c r="I306" i="1" s="1"/>
  <c r="W313" i="1"/>
  <c r="AX314" i="1" s="1"/>
  <c r="S310" i="1"/>
  <c r="AT311" i="1" s="1"/>
  <c r="AI322" i="1"/>
  <c r="AA316" i="1"/>
  <c r="BB317" i="1" s="1"/>
  <c r="AE319" i="1"/>
  <c r="BF320" i="1" s="1"/>
  <c r="AJ306" i="1" l="1"/>
  <c r="BM306" i="1" s="1"/>
  <c r="O307" i="1"/>
  <c r="AP308" i="1" s="1"/>
  <c r="K306" i="1"/>
  <c r="L306" i="1" s="1"/>
  <c r="AO307" i="1"/>
  <c r="BJ307" i="1" s="1"/>
  <c r="BK307" i="1" s="1"/>
  <c r="BL307" i="1" s="1"/>
  <c r="X314" i="1"/>
  <c r="AY315" i="1" s="1"/>
  <c r="T311" i="1"/>
  <c r="AU312" i="1" s="1"/>
  <c r="AF320" i="1"/>
  <c r="BG321" i="1" s="1"/>
  <c r="AB317" i="1"/>
  <c r="BC318" i="1" s="1"/>
  <c r="BQ306" i="1" l="1"/>
  <c r="BO306" i="1"/>
  <c r="BN306" i="1"/>
  <c r="BT306" i="1"/>
  <c r="CO306" i="1" s="1"/>
  <c r="P308" i="1"/>
  <c r="AQ309" i="1" s="1"/>
  <c r="Y315" i="1"/>
  <c r="AZ316" i="1" s="1"/>
  <c r="U312" i="1"/>
  <c r="AV313" i="1" s="1"/>
  <c r="AC318" i="1"/>
  <c r="BD319" i="1" s="1"/>
  <c r="AG321" i="1"/>
  <c r="BH322" i="1" s="1"/>
  <c r="CG306" i="1" l="1"/>
  <c r="CJ306" i="1"/>
  <c r="CM306" i="1"/>
  <c r="BW306" i="1"/>
  <c r="CC306" i="1"/>
  <c r="CL306" i="1"/>
  <c r="CF306" i="1"/>
  <c r="CP306" i="1"/>
  <c r="CN306" i="1"/>
  <c r="CI306" i="1"/>
  <c r="CH306" i="1"/>
  <c r="BY306" i="1"/>
  <c r="BX306" i="1"/>
  <c r="CA306" i="1"/>
  <c r="BZ306" i="1"/>
  <c r="CK306" i="1"/>
  <c r="BU306" i="1"/>
  <c r="CB306" i="1"/>
  <c r="CE306" i="1"/>
  <c r="BV306" i="1"/>
  <c r="CD306" i="1"/>
  <c r="Q309" i="1"/>
  <c r="AR310" i="1" s="1"/>
  <c r="Z316" i="1"/>
  <c r="BA317" i="1" s="1"/>
  <c r="V313" i="1"/>
  <c r="AW314" i="1" s="1"/>
  <c r="AH322" i="1"/>
  <c r="BI323" i="1" s="1"/>
  <c r="AD319" i="1"/>
  <c r="BE320" i="1" s="1"/>
  <c r="CQ306" i="1" l="1"/>
  <c r="N307" i="1" s="1"/>
  <c r="I307" i="1" s="1"/>
  <c r="R310" i="1"/>
  <c r="AS311" i="1" s="1"/>
  <c r="AA317" i="1"/>
  <c r="BB318" i="1" s="1"/>
  <c r="W314" i="1"/>
  <c r="AX315" i="1" s="1"/>
  <c r="AI323" i="1"/>
  <c r="AE320" i="1"/>
  <c r="BF321" i="1" s="1"/>
  <c r="AO308" i="1" l="1"/>
  <c r="BJ308" i="1" s="1"/>
  <c r="BK308" i="1" s="1"/>
  <c r="BL308" i="1" s="1"/>
  <c r="K307" i="1"/>
  <c r="L307" i="1" s="1"/>
  <c r="O308" i="1"/>
  <c r="AP309" i="1" s="1"/>
  <c r="AJ307" i="1"/>
  <c r="BM307" i="1" s="1"/>
  <c r="S311" i="1"/>
  <c r="AT312" i="1" s="1"/>
  <c r="AB318" i="1"/>
  <c r="BC319" i="1" s="1"/>
  <c r="X315" i="1"/>
  <c r="AY316" i="1" s="1"/>
  <c r="AF321" i="1"/>
  <c r="BG322" i="1" s="1"/>
  <c r="BQ307" i="1" l="1"/>
  <c r="BO307" i="1"/>
  <c r="BN307" i="1"/>
  <c r="AC319" i="1"/>
  <c r="BD320" i="1" s="1"/>
  <c r="BT307" i="1"/>
  <c r="CN307" i="1" s="1"/>
  <c r="T312" i="1"/>
  <c r="AU313" i="1" s="1"/>
  <c r="P309" i="1"/>
  <c r="AQ310" i="1" s="1"/>
  <c r="Y316" i="1"/>
  <c r="AZ317" i="1" s="1"/>
  <c r="AG322" i="1"/>
  <c r="BH323" i="1" s="1"/>
  <c r="CM307" i="1" l="1"/>
  <c r="AD320" i="1"/>
  <c r="BE321" i="1" s="1"/>
  <c r="CI307" i="1"/>
  <c r="BX307" i="1"/>
  <c r="CB307" i="1"/>
  <c r="CD307" i="1"/>
  <c r="CK307" i="1"/>
  <c r="CL307" i="1"/>
  <c r="BY307" i="1"/>
  <c r="CO307" i="1"/>
  <c r="CJ307" i="1"/>
  <c r="CA307" i="1"/>
  <c r="CG307" i="1"/>
  <c r="Q310" i="1"/>
  <c r="AR311" i="1" s="1"/>
  <c r="BZ307" i="1"/>
  <c r="CC307" i="1"/>
  <c r="CE307" i="1"/>
  <c r="CP307" i="1"/>
  <c r="U313" i="1"/>
  <c r="AV314" i="1" s="1"/>
  <c r="CH307" i="1"/>
  <c r="CF307" i="1"/>
  <c r="BW307" i="1"/>
  <c r="BV307" i="1"/>
  <c r="BU307" i="1"/>
  <c r="Z317" i="1"/>
  <c r="BA318" i="1" s="1"/>
  <c r="AH323" i="1"/>
  <c r="BI324" i="1" s="1"/>
  <c r="AE321" i="1"/>
  <c r="BF322" i="1" s="1"/>
  <c r="R311" i="1" l="1"/>
  <c r="AS312" i="1" s="1"/>
  <c r="V314" i="1"/>
  <c r="AW315" i="1" s="1"/>
  <c r="CQ307" i="1"/>
  <c r="N308" i="1" s="1"/>
  <c r="I308" i="1" s="1"/>
  <c r="AA318" i="1"/>
  <c r="BB319" i="1" s="1"/>
  <c r="AI324" i="1"/>
  <c r="AF322" i="1"/>
  <c r="BG323" i="1" s="1"/>
  <c r="S312" i="1" l="1"/>
  <c r="AT313" i="1" s="1"/>
  <c r="AO309" i="1"/>
  <c r="BJ309" i="1" s="1"/>
  <c r="BK309" i="1" s="1"/>
  <c r="BL309" i="1" s="1"/>
  <c r="W315" i="1"/>
  <c r="AX316" i="1" s="1"/>
  <c r="O309" i="1"/>
  <c r="AP310" i="1" s="1"/>
  <c r="K308" i="1"/>
  <c r="L308" i="1" s="1"/>
  <c r="AJ308" i="1"/>
  <c r="BM308" i="1" s="1"/>
  <c r="AB319" i="1"/>
  <c r="BC320" i="1" s="1"/>
  <c r="AG323" i="1"/>
  <c r="BH324" i="1" s="1"/>
  <c r="T313" i="1" l="1"/>
  <c r="AU314" i="1" s="1"/>
  <c r="X316" i="1"/>
  <c r="AY317" i="1" s="1"/>
  <c r="BQ308" i="1"/>
  <c r="BT308" i="1"/>
  <c r="CO308" i="1" s="1"/>
  <c r="BO308" i="1"/>
  <c r="BN308" i="1"/>
  <c r="P310" i="1"/>
  <c r="AQ311" i="1" s="1"/>
  <c r="AC320" i="1"/>
  <c r="BD321" i="1" s="1"/>
  <c r="AH324" i="1"/>
  <c r="BI325" i="1" s="1"/>
  <c r="U314" i="1" l="1"/>
  <c r="AV315" i="1" s="1"/>
  <c r="BZ308" i="1"/>
  <c r="Y317" i="1"/>
  <c r="AZ318" i="1" s="1"/>
  <c r="BU308" i="1"/>
  <c r="Q311" i="1"/>
  <c r="AR312" i="1" s="1"/>
  <c r="CN308" i="1"/>
  <c r="CM308" i="1"/>
  <c r="CK308" i="1"/>
  <c r="BW308" i="1"/>
  <c r="CG308" i="1"/>
  <c r="BX308" i="1"/>
  <c r="BV308" i="1"/>
  <c r="CC308" i="1"/>
  <c r="CI308" i="1"/>
  <c r="CH308" i="1"/>
  <c r="CF308" i="1"/>
  <c r="CA308" i="1"/>
  <c r="CE308" i="1"/>
  <c r="CD308" i="1"/>
  <c r="BY308" i="1"/>
  <c r="CB308" i="1"/>
  <c r="CJ308" i="1"/>
  <c r="CL308" i="1"/>
  <c r="CP308" i="1"/>
  <c r="AD321" i="1"/>
  <c r="BE322" i="1" s="1"/>
  <c r="AI325" i="1"/>
  <c r="Z318" i="1" l="1"/>
  <c r="BA319" i="1" s="1"/>
  <c r="V315" i="1"/>
  <c r="AW316" i="1" s="1"/>
  <c r="R312" i="1"/>
  <c r="AS313" i="1" s="1"/>
  <c r="CQ308" i="1"/>
  <c r="N309" i="1" s="1"/>
  <c r="I309" i="1" s="1"/>
  <c r="AA319" i="1"/>
  <c r="BB320" i="1" s="1"/>
  <c r="AE322" i="1"/>
  <c r="BF323" i="1" s="1"/>
  <c r="W316" i="1" l="1"/>
  <c r="AX317" i="1" s="1"/>
  <c r="S313" i="1"/>
  <c r="AT314" i="1" s="1"/>
  <c r="AO310" i="1"/>
  <c r="BJ310" i="1" s="1"/>
  <c r="BK310" i="1" s="1"/>
  <c r="BL310" i="1" s="1"/>
  <c r="O310" i="1"/>
  <c r="AP311" i="1" s="1"/>
  <c r="AJ309" i="1"/>
  <c r="BM309" i="1" s="1"/>
  <c r="BN309" i="1" s="1"/>
  <c r="K309" i="1"/>
  <c r="L309" i="1" s="1"/>
  <c r="AB320" i="1"/>
  <c r="BC321" i="1" s="1"/>
  <c r="AF323" i="1"/>
  <c r="BG324" i="1" s="1"/>
  <c r="X317" i="1" l="1"/>
  <c r="AY318" i="1" s="1"/>
  <c r="T314" i="1"/>
  <c r="AU315" i="1" s="1"/>
  <c r="P311" i="1"/>
  <c r="AQ312" i="1" s="1"/>
  <c r="BQ309" i="1"/>
  <c r="BT309" i="1"/>
  <c r="CO309" i="1" s="1"/>
  <c r="BO309" i="1"/>
  <c r="AC321" i="1"/>
  <c r="BD322" i="1" s="1"/>
  <c r="AG324" i="1"/>
  <c r="BH325" i="1" s="1"/>
  <c r="Y318" i="1" l="1"/>
  <c r="AZ319" i="1" s="1"/>
  <c r="U315" i="1"/>
  <c r="AV316" i="1" s="1"/>
  <c r="Q312" i="1"/>
  <c r="AR313" i="1" s="1"/>
  <c r="CF309" i="1"/>
  <c r="CA309" i="1"/>
  <c r="CH309" i="1"/>
  <c r="CP309" i="1"/>
  <c r="CM309" i="1"/>
  <c r="CC309" i="1"/>
  <c r="BY309" i="1"/>
  <c r="CJ309" i="1"/>
  <c r="CN309" i="1"/>
  <c r="BW309" i="1"/>
  <c r="CK309" i="1"/>
  <c r="BU309" i="1"/>
  <c r="BV309" i="1"/>
  <c r="CE309" i="1"/>
  <c r="CI309" i="1"/>
  <c r="CB309" i="1"/>
  <c r="CG309" i="1"/>
  <c r="CL309" i="1"/>
  <c r="CD309" i="1"/>
  <c r="BZ309" i="1"/>
  <c r="BX309" i="1"/>
  <c r="AD322" i="1"/>
  <c r="BE323" i="1" s="1"/>
  <c r="V316" i="1"/>
  <c r="AW317" i="1" s="1"/>
  <c r="AH325" i="1"/>
  <c r="BI326" i="1" s="1"/>
  <c r="R313" i="1"/>
  <c r="AS314" i="1" s="1"/>
  <c r="Z319" i="1"/>
  <c r="BA320" i="1" s="1"/>
  <c r="CQ309" i="1" l="1"/>
  <c r="N310" i="1" s="1"/>
  <c r="I310" i="1" s="1"/>
  <c r="W317" i="1"/>
  <c r="AX318" i="1" s="1"/>
  <c r="AE323" i="1"/>
  <c r="BF324" i="1" s="1"/>
  <c r="AI326" i="1"/>
  <c r="AJ310" i="1"/>
  <c r="BM310" i="1" s="1"/>
  <c r="S314" i="1"/>
  <c r="AT315" i="1" s="1"/>
  <c r="AA320" i="1"/>
  <c r="BB321" i="1" s="1"/>
  <c r="AO311" i="1"/>
  <c r="BJ311" i="1" s="1"/>
  <c r="BK311" i="1" s="1"/>
  <c r="BL311" i="1" s="1"/>
  <c r="K310" i="1"/>
  <c r="L310" i="1" s="1"/>
  <c r="X318" i="1"/>
  <c r="AY319" i="1" s="1"/>
  <c r="O311" i="1" l="1"/>
  <c r="AP312" i="1" s="1"/>
  <c r="AF324" i="1"/>
  <c r="BG325" i="1" s="1"/>
  <c r="BQ310" i="1"/>
  <c r="BO310" i="1"/>
  <c r="BN310" i="1"/>
  <c r="BT310" i="1"/>
  <c r="CP310" i="1" s="1"/>
  <c r="T315" i="1"/>
  <c r="AU316" i="1" s="1"/>
  <c r="AB321" i="1"/>
  <c r="BC322" i="1" s="1"/>
  <c r="P312" i="1"/>
  <c r="AQ313" i="1" s="1"/>
  <c r="Y319" i="1"/>
  <c r="AZ320" i="1" s="1"/>
  <c r="AG325" i="1" l="1"/>
  <c r="BH326" i="1" s="1"/>
  <c r="CA310" i="1"/>
  <c r="CE310" i="1"/>
  <c r="CI310" i="1"/>
  <c r="BW310" i="1"/>
  <c r="CM310" i="1"/>
  <c r="AC322" i="1"/>
  <c r="BD323" i="1" s="1"/>
  <c r="U316" i="1"/>
  <c r="AV317" i="1" s="1"/>
  <c r="CB310" i="1"/>
  <c r="CN310" i="1"/>
  <c r="BX310" i="1"/>
  <c r="CC310" i="1"/>
  <c r="CO310" i="1"/>
  <c r="CF310" i="1"/>
  <c r="CJ310" i="1"/>
  <c r="BU310" i="1"/>
  <c r="BY310" i="1"/>
  <c r="CG310" i="1"/>
  <c r="CK310" i="1"/>
  <c r="BV310" i="1"/>
  <c r="BZ310" i="1"/>
  <c r="CD310" i="1"/>
  <c r="CH310" i="1"/>
  <c r="CL310" i="1"/>
  <c r="Q313" i="1"/>
  <c r="AR314" i="1" s="1"/>
  <c r="AH326" i="1"/>
  <c r="BI327" i="1" s="1"/>
  <c r="Z320" i="1"/>
  <c r="BA321" i="1" s="1"/>
  <c r="V317" i="1" l="1"/>
  <c r="AW318" i="1" s="1"/>
  <c r="AD323" i="1"/>
  <c r="BE324" i="1" s="1"/>
  <c r="CQ310" i="1"/>
  <c r="N311" i="1" s="1"/>
  <c r="I311" i="1" s="1"/>
  <c r="R314" i="1"/>
  <c r="AS315" i="1" s="1"/>
  <c r="AI327" i="1"/>
  <c r="AA321" i="1"/>
  <c r="BB322" i="1" s="1"/>
  <c r="AE324" i="1"/>
  <c r="BF325" i="1" s="1"/>
  <c r="W318" i="1" l="1"/>
  <c r="AX319" i="1" s="1"/>
  <c r="AJ311" i="1"/>
  <c r="BM311" i="1" s="1"/>
  <c r="BN311" i="1" s="1"/>
  <c r="AO312" i="1"/>
  <c r="BJ312" i="1" s="1"/>
  <c r="BK312" i="1" s="1"/>
  <c r="BL312" i="1" s="1"/>
  <c r="BQ311" i="1"/>
  <c r="O312" i="1"/>
  <c r="AP313" i="1" s="1"/>
  <c r="K311" i="1"/>
  <c r="L311" i="1" s="1"/>
  <c r="S315" i="1"/>
  <c r="AT316" i="1" s="1"/>
  <c r="BO311" i="1"/>
  <c r="AF325" i="1"/>
  <c r="BG326" i="1" s="1"/>
  <c r="AB322" i="1"/>
  <c r="BC323" i="1" s="1"/>
  <c r="X319" i="1" l="1"/>
  <c r="AY320" i="1" s="1"/>
  <c r="BT311" i="1"/>
  <c r="CN311" i="1" s="1"/>
  <c r="P313" i="1"/>
  <c r="AQ314" i="1" s="1"/>
  <c r="T316" i="1"/>
  <c r="AU317" i="1" s="1"/>
  <c r="AG326" i="1"/>
  <c r="BH327" i="1" s="1"/>
  <c r="AC323" i="1"/>
  <c r="BD324" i="1" s="1"/>
  <c r="BW311" i="1" l="1"/>
  <c r="CH311" i="1"/>
  <c r="CO311" i="1"/>
  <c r="Y320" i="1"/>
  <c r="AZ321" i="1" s="1"/>
  <c r="CC311" i="1"/>
  <c r="CP311" i="1"/>
  <c r="BU311" i="1"/>
  <c r="BY311" i="1"/>
  <c r="CD311" i="1"/>
  <c r="CI311" i="1"/>
  <c r="BZ311" i="1"/>
  <c r="CE311" i="1"/>
  <c r="CK311" i="1"/>
  <c r="BV311" i="1"/>
  <c r="CA311" i="1"/>
  <c r="CG311" i="1"/>
  <c r="CL311" i="1"/>
  <c r="CM311" i="1"/>
  <c r="BX311" i="1"/>
  <c r="CB311" i="1"/>
  <c r="CF311" i="1"/>
  <c r="CJ311" i="1"/>
  <c r="Q314" i="1"/>
  <c r="AR315" i="1" s="1"/>
  <c r="U317" i="1"/>
  <c r="AV318" i="1" s="1"/>
  <c r="AH327" i="1"/>
  <c r="BI328" i="1" s="1"/>
  <c r="AD324" i="1"/>
  <c r="BE325" i="1" s="1"/>
  <c r="Z321" i="1" l="1"/>
  <c r="BA322" i="1" s="1"/>
  <c r="R315" i="1"/>
  <c r="AS316" i="1" s="1"/>
  <c r="CQ311" i="1"/>
  <c r="N312" i="1" s="1"/>
  <c r="I312" i="1" s="1"/>
  <c r="V318" i="1"/>
  <c r="AW319" i="1" s="1"/>
  <c r="AI328" i="1"/>
  <c r="AE325" i="1"/>
  <c r="BF326" i="1" s="1"/>
  <c r="AA322" i="1"/>
  <c r="BB323" i="1" s="1"/>
  <c r="S316" i="1" l="1"/>
  <c r="AT317" i="1" s="1"/>
  <c r="AO313" i="1"/>
  <c r="BJ313" i="1" s="1"/>
  <c r="BK313" i="1" s="1"/>
  <c r="BL313" i="1" s="1"/>
  <c r="O313" i="1"/>
  <c r="AP314" i="1" s="1"/>
  <c r="AJ312" i="1"/>
  <c r="BM312" i="1" s="1"/>
  <c r="BN312" i="1" s="1"/>
  <c r="K312" i="1"/>
  <c r="L312" i="1" s="1"/>
  <c r="W319" i="1"/>
  <c r="AX320" i="1" s="1"/>
  <c r="AB323" i="1"/>
  <c r="BC324" i="1" s="1"/>
  <c r="AF326" i="1"/>
  <c r="BG327" i="1" s="1"/>
  <c r="P314" i="1" l="1"/>
  <c r="AQ315" i="1" s="1"/>
  <c r="T317" i="1"/>
  <c r="AU318" i="1" s="1"/>
  <c r="BQ312" i="1"/>
  <c r="BT312" i="1"/>
  <c r="CP312" i="1" s="1"/>
  <c r="BO312" i="1"/>
  <c r="X320" i="1"/>
  <c r="AY321" i="1" s="1"/>
  <c r="AG327" i="1"/>
  <c r="BH328" i="1" s="1"/>
  <c r="AC324" i="1"/>
  <c r="BD325" i="1" s="1"/>
  <c r="Q315" i="1"/>
  <c r="AR316" i="1" s="1"/>
  <c r="U318" i="1" l="1"/>
  <c r="AV319" i="1" s="1"/>
  <c r="BY312" i="1"/>
  <c r="BZ312" i="1"/>
  <c r="CG312" i="1"/>
  <c r="CH312" i="1"/>
  <c r="BU312" i="1"/>
  <c r="CC312" i="1"/>
  <c r="CK312" i="1"/>
  <c r="BV312" i="1"/>
  <c r="CD312" i="1"/>
  <c r="CM312" i="1"/>
  <c r="BW312" i="1"/>
  <c r="CA312" i="1"/>
  <c r="CE312" i="1"/>
  <c r="CI312" i="1"/>
  <c r="CN312" i="1"/>
  <c r="BX312" i="1"/>
  <c r="CB312" i="1"/>
  <c r="CF312" i="1"/>
  <c r="CJ312" i="1"/>
  <c r="CO312" i="1"/>
  <c r="CL312" i="1"/>
  <c r="Y321" i="1"/>
  <c r="AZ322" i="1" s="1"/>
  <c r="R316" i="1"/>
  <c r="AS317" i="1" s="1"/>
  <c r="V319" i="1"/>
  <c r="AW320" i="1" s="1"/>
  <c r="AD325" i="1"/>
  <c r="BE326" i="1" s="1"/>
  <c r="AH328" i="1"/>
  <c r="BI329" i="1" s="1"/>
  <c r="CQ312" i="1" l="1"/>
  <c r="N313" i="1" s="1"/>
  <c r="I313" i="1" s="1"/>
  <c r="Z322" i="1"/>
  <c r="BA323" i="1" s="1"/>
  <c r="AI329" i="1"/>
  <c r="AE326" i="1"/>
  <c r="BF327" i="1" s="1"/>
  <c r="W320" i="1"/>
  <c r="AX321" i="1" s="1"/>
  <c r="S317" i="1"/>
  <c r="AT318" i="1" s="1"/>
  <c r="AA323" i="1"/>
  <c r="BB324" i="1" s="1"/>
  <c r="K313" i="1" l="1"/>
  <c r="L313" i="1" s="1"/>
  <c r="AO314" i="1"/>
  <c r="BJ314" i="1" s="1"/>
  <c r="BK314" i="1" s="1"/>
  <c r="BL314" i="1" s="1"/>
  <c r="AJ313" i="1"/>
  <c r="BM313" i="1" s="1"/>
  <c r="BN313" i="1" s="1"/>
  <c r="O314" i="1"/>
  <c r="AP315" i="1" s="1"/>
  <c r="AB324" i="1"/>
  <c r="BC325" i="1" s="1"/>
  <c r="T318" i="1"/>
  <c r="AU319" i="1" s="1"/>
  <c r="X321" i="1"/>
  <c r="AY322" i="1" s="1"/>
  <c r="AF327" i="1"/>
  <c r="BG328" i="1" s="1"/>
  <c r="BT313" i="1" l="1"/>
  <c r="CM313" i="1" s="1"/>
  <c r="P315" i="1"/>
  <c r="AQ316" i="1" s="1"/>
  <c r="BO313" i="1"/>
  <c r="BQ313" i="1"/>
  <c r="AC325" i="1"/>
  <c r="BD326" i="1" s="1"/>
  <c r="Y322" i="1"/>
  <c r="AZ323" i="1" s="1"/>
  <c r="CO313" i="1"/>
  <c r="CN313" i="1"/>
  <c r="CK313" i="1"/>
  <c r="CJ313" i="1"/>
  <c r="CG313" i="1"/>
  <c r="CF313" i="1"/>
  <c r="CC313" i="1"/>
  <c r="CB313" i="1"/>
  <c r="BZ313" i="1"/>
  <c r="BY313" i="1"/>
  <c r="BX313" i="1"/>
  <c r="BV313" i="1"/>
  <c r="BU313" i="1"/>
  <c r="AG328" i="1"/>
  <c r="BH329" i="1" s="1"/>
  <c r="U319" i="1"/>
  <c r="AV320" i="1" s="1"/>
  <c r="Q316" i="1"/>
  <c r="AR317" i="1" s="1"/>
  <c r="CD313" i="1" l="1"/>
  <c r="CH313" i="1"/>
  <c r="CL313" i="1"/>
  <c r="CP313" i="1"/>
  <c r="BW313" i="1"/>
  <c r="CA313" i="1"/>
  <c r="CE313" i="1"/>
  <c r="CI313" i="1"/>
  <c r="Z323" i="1"/>
  <c r="BA324" i="1" s="1"/>
  <c r="V320" i="1"/>
  <c r="AW321" i="1" s="1"/>
  <c r="AD326" i="1"/>
  <c r="BE327" i="1" s="1"/>
  <c r="AH329" i="1"/>
  <c r="BI330" i="1" s="1"/>
  <c r="R317" i="1"/>
  <c r="AS318" i="1" s="1"/>
  <c r="CQ313" i="1" l="1"/>
  <c r="N314" i="1" s="1"/>
  <c r="I314" i="1" s="1"/>
  <c r="K314" i="1"/>
  <c r="L314" i="1" s="1"/>
  <c r="AJ314" i="1"/>
  <c r="BM314" i="1" s="1"/>
  <c r="BN314" i="1" s="1"/>
  <c r="AI330" i="1"/>
  <c r="S318" i="1"/>
  <c r="AT319" i="1" s="1"/>
  <c r="AE327" i="1"/>
  <c r="BF328" i="1" s="1"/>
  <c r="W321" i="1"/>
  <c r="AX322" i="1" s="1"/>
  <c r="AA324" i="1"/>
  <c r="BB325" i="1" s="1"/>
  <c r="O315" i="1" l="1"/>
  <c r="AP316" i="1" s="1"/>
  <c r="AO315" i="1"/>
  <c r="BJ315" i="1" s="1"/>
  <c r="BK315" i="1" s="1"/>
  <c r="BL315" i="1" s="1"/>
  <c r="BQ314" i="1"/>
  <c r="BO314" i="1"/>
  <c r="BT314" i="1"/>
  <c r="P316" i="1"/>
  <c r="AQ317" i="1" s="1"/>
  <c r="AB325" i="1"/>
  <c r="BC326" i="1" s="1"/>
  <c r="AF328" i="1"/>
  <c r="BG329" i="1" s="1"/>
  <c r="X322" i="1"/>
  <c r="AY323" i="1" s="1"/>
  <c r="T319" i="1"/>
  <c r="AU320" i="1" s="1"/>
  <c r="CM314" i="1" l="1"/>
  <c r="BY314" i="1"/>
  <c r="CF314" i="1"/>
  <c r="Q317" i="1"/>
  <c r="AR318" i="1" s="1"/>
  <c r="CJ314" i="1"/>
  <c r="BU314" i="1"/>
  <c r="BX314" i="1"/>
  <c r="CN314" i="1"/>
  <c r="CB314" i="1"/>
  <c r="CD314" i="1"/>
  <c r="CP314" i="1"/>
  <c r="CC314" i="1"/>
  <c r="CG314" i="1"/>
  <c r="CK314" i="1"/>
  <c r="CO314" i="1"/>
  <c r="BV314" i="1"/>
  <c r="BZ314" i="1"/>
  <c r="CH314" i="1"/>
  <c r="CL314" i="1"/>
  <c r="BW314" i="1"/>
  <c r="CA314" i="1"/>
  <c r="CE314" i="1"/>
  <c r="CI314" i="1"/>
  <c r="Y323" i="1"/>
  <c r="AZ324" i="1" s="1"/>
  <c r="AC326" i="1"/>
  <c r="BD327" i="1" s="1"/>
  <c r="AG329" i="1"/>
  <c r="BH330" i="1" s="1"/>
  <c r="U320" i="1"/>
  <c r="AV321" i="1" s="1"/>
  <c r="R318" i="1" l="1"/>
  <c r="AS319" i="1" s="1"/>
  <c r="CQ314" i="1"/>
  <c r="N315" i="1" s="1"/>
  <c r="I315" i="1" s="1"/>
  <c r="V321" i="1"/>
  <c r="AW322" i="1" s="1"/>
  <c r="AH330" i="1"/>
  <c r="BI331" i="1" s="1"/>
  <c r="AD327" i="1"/>
  <c r="BE328" i="1" s="1"/>
  <c r="Z324" i="1"/>
  <c r="BA325" i="1" s="1"/>
  <c r="AO316" i="1" l="1"/>
  <c r="BJ316" i="1" s="1"/>
  <c r="BK316" i="1" s="1"/>
  <c r="BL316" i="1" s="1"/>
  <c r="K315" i="1"/>
  <c r="L315" i="1" s="1"/>
  <c r="S319" i="1"/>
  <c r="AT320" i="1" s="1"/>
  <c r="O316" i="1"/>
  <c r="AP317" i="1" s="1"/>
  <c r="AJ315" i="1"/>
  <c r="BM315" i="1" s="1"/>
  <c r="BN315" i="1" s="1"/>
  <c r="AI331" i="1"/>
  <c r="AA325" i="1"/>
  <c r="BB326" i="1" s="1"/>
  <c r="AE328" i="1"/>
  <c r="BF329" i="1" s="1"/>
  <c r="W322" i="1"/>
  <c r="AX323" i="1" s="1"/>
  <c r="BQ315" i="1" l="1"/>
  <c r="BO315" i="1"/>
  <c r="T320" i="1"/>
  <c r="AU321" i="1" s="1"/>
  <c r="BT315" i="1"/>
  <c r="P317" i="1"/>
  <c r="AQ318" i="1" s="1"/>
  <c r="AB326" i="1"/>
  <c r="BC327" i="1" s="1"/>
  <c r="X323" i="1"/>
  <c r="AY324" i="1" s="1"/>
  <c r="AF329" i="1"/>
  <c r="BG330" i="1" s="1"/>
  <c r="U321" i="1" l="1"/>
  <c r="AV322" i="1" s="1"/>
  <c r="CN315" i="1"/>
  <c r="Q318" i="1"/>
  <c r="AR319" i="1" s="1"/>
  <c r="CB315" i="1"/>
  <c r="CO315" i="1"/>
  <c r="BU315" i="1"/>
  <c r="BX315" i="1"/>
  <c r="CP315" i="1"/>
  <c r="CD315" i="1"/>
  <c r="CG315" i="1"/>
  <c r="BY315" i="1"/>
  <c r="CH315" i="1"/>
  <c r="BW315" i="1"/>
  <c r="CC315" i="1"/>
  <c r="CJ315" i="1"/>
  <c r="BV315" i="1"/>
  <c r="BZ315" i="1"/>
  <c r="CF315" i="1"/>
  <c r="CK315" i="1"/>
  <c r="CL315" i="1"/>
  <c r="CA315" i="1"/>
  <c r="CE315" i="1"/>
  <c r="CI315" i="1"/>
  <c r="CM315" i="1"/>
  <c r="Y324" i="1"/>
  <c r="AZ325" i="1" s="1"/>
  <c r="AC327" i="1"/>
  <c r="BD328" i="1" s="1"/>
  <c r="AG330" i="1"/>
  <c r="BH331" i="1" s="1"/>
  <c r="V322" i="1" l="1"/>
  <c r="AW323" i="1" s="1"/>
  <c r="R319" i="1"/>
  <c r="AS320" i="1" s="1"/>
  <c r="CQ315" i="1"/>
  <c r="N316" i="1" s="1"/>
  <c r="I316" i="1" s="1"/>
  <c r="Z325" i="1"/>
  <c r="BA326" i="1" s="1"/>
  <c r="AH331" i="1"/>
  <c r="BI332" i="1" s="1"/>
  <c r="AD328" i="1"/>
  <c r="BE329" i="1" s="1"/>
  <c r="S320" i="1" l="1"/>
  <c r="AT321" i="1" s="1"/>
  <c r="AO317" i="1"/>
  <c r="BJ317" i="1" s="1"/>
  <c r="BK317" i="1" s="1"/>
  <c r="BL317" i="1" s="1"/>
  <c r="K316" i="1"/>
  <c r="L316" i="1" s="1"/>
  <c r="W323" i="1"/>
  <c r="AX324" i="1" s="1"/>
  <c r="AJ316" i="1"/>
  <c r="BM316" i="1" s="1"/>
  <c r="BN316" i="1" s="1"/>
  <c r="O317" i="1"/>
  <c r="AP318" i="1" s="1"/>
  <c r="AI332" i="1"/>
  <c r="AE329" i="1"/>
  <c r="BF330" i="1" s="1"/>
  <c r="AA326" i="1"/>
  <c r="BB327" i="1" s="1"/>
  <c r="BQ316" i="1" l="1"/>
  <c r="T321" i="1"/>
  <c r="AU322" i="1" s="1"/>
  <c r="X324" i="1"/>
  <c r="AY325" i="1" s="1"/>
  <c r="BO316" i="1"/>
  <c r="BT316" i="1"/>
  <c r="BX316" i="1" s="1"/>
  <c r="P318" i="1"/>
  <c r="AQ319" i="1" s="1"/>
  <c r="AB327" i="1"/>
  <c r="BC328" i="1" s="1"/>
  <c r="AF330" i="1"/>
  <c r="BG331" i="1" s="1"/>
  <c r="U322" i="1" l="1"/>
  <c r="AV323" i="1" s="1"/>
  <c r="Y325" i="1"/>
  <c r="AZ326" i="1" s="1"/>
  <c r="CM316" i="1"/>
  <c r="CB316" i="1"/>
  <c r="CJ316" i="1"/>
  <c r="CO316" i="1"/>
  <c r="BU316" i="1"/>
  <c r="CC316" i="1"/>
  <c r="CK316" i="1"/>
  <c r="BV316" i="1"/>
  <c r="CD316" i="1"/>
  <c r="CH316" i="1"/>
  <c r="CL316" i="1"/>
  <c r="CP316" i="1"/>
  <c r="CF316" i="1"/>
  <c r="CN316" i="1"/>
  <c r="BY316" i="1"/>
  <c r="CG316" i="1"/>
  <c r="BZ316" i="1"/>
  <c r="BW316" i="1"/>
  <c r="CA316" i="1"/>
  <c r="CE316" i="1"/>
  <c r="CI316" i="1"/>
  <c r="Q319" i="1"/>
  <c r="AR320" i="1" s="1"/>
  <c r="V323" i="1"/>
  <c r="AW324" i="1" s="1"/>
  <c r="AG331" i="1"/>
  <c r="BH332" i="1" s="1"/>
  <c r="AC328" i="1"/>
  <c r="BD329" i="1" s="1"/>
  <c r="Z326" i="1" l="1"/>
  <c r="BA327" i="1" s="1"/>
  <c r="CQ316" i="1"/>
  <c r="N317" i="1" s="1"/>
  <c r="I317" i="1" s="1"/>
  <c r="R320" i="1"/>
  <c r="AS321" i="1" s="1"/>
  <c r="AD329" i="1"/>
  <c r="BE330" i="1" s="1"/>
  <c r="W324" i="1"/>
  <c r="AX325" i="1" s="1"/>
  <c r="AH332" i="1"/>
  <c r="BI333" i="1" s="1"/>
  <c r="AA327" i="1" l="1"/>
  <c r="BB328" i="1" s="1"/>
  <c r="AO318" i="1"/>
  <c r="BJ318" i="1" s="1"/>
  <c r="BK318" i="1" s="1"/>
  <c r="BL318" i="1" s="1"/>
  <c r="K317" i="1"/>
  <c r="L317" i="1" s="1"/>
  <c r="AJ317" i="1"/>
  <c r="BM317" i="1" s="1"/>
  <c r="BN317" i="1" s="1"/>
  <c r="O318" i="1"/>
  <c r="AP319" i="1" s="1"/>
  <c r="S321" i="1"/>
  <c r="AT322" i="1" s="1"/>
  <c r="AI333" i="1"/>
  <c r="X325" i="1"/>
  <c r="AY326" i="1" s="1"/>
  <c r="AE330" i="1"/>
  <c r="BF331" i="1" s="1"/>
  <c r="BQ317" i="1" l="1"/>
  <c r="AB328" i="1"/>
  <c r="BC329" i="1" s="1"/>
  <c r="BO317" i="1"/>
  <c r="P319" i="1"/>
  <c r="AQ320" i="1" s="1"/>
  <c r="BT317" i="1"/>
  <c r="CO317" i="1" s="1"/>
  <c r="T322" i="1"/>
  <c r="AU323" i="1" s="1"/>
  <c r="AF331" i="1"/>
  <c r="BG332" i="1" s="1"/>
  <c r="Y326" i="1"/>
  <c r="AZ327" i="1" s="1"/>
  <c r="AC329" i="1" l="1"/>
  <c r="BD330" i="1" s="1"/>
  <c r="Q320" i="1"/>
  <c r="AR321" i="1" s="1"/>
  <c r="BU317" i="1"/>
  <c r="CD317" i="1"/>
  <c r="BY317" i="1"/>
  <c r="CF317" i="1"/>
  <c r="CJ317" i="1"/>
  <c r="BZ317" i="1"/>
  <c r="CL317" i="1"/>
  <c r="CG317" i="1"/>
  <c r="BV317" i="1"/>
  <c r="CB317" i="1"/>
  <c r="CM317" i="1"/>
  <c r="BX317" i="1"/>
  <c r="CC317" i="1"/>
  <c r="CH317" i="1"/>
  <c r="CP317" i="1"/>
  <c r="BW317" i="1"/>
  <c r="CA317" i="1"/>
  <c r="CE317" i="1"/>
  <c r="CI317" i="1"/>
  <c r="CN317" i="1"/>
  <c r="CK317" i="1"/>
  <c r="U323" i="1"/>
  <c r="AV324" i="1" s="1"/>
  <c r="AG332" i="1"/>
  <c r="BH333" i="1" s="1"/>
  <c r="Z327" i="1"/>
  <c r="BA328" i="1" s="1"/>
  <c r="AD330" i="1" l="1"/>
  <c r="BE331" i="1" s="1"/>
  <c r="R321" i="1"/>
  <c r="AS322" i="1" s="1"/>
  <c r="CQ317" i="1"/>
  <c r="N318" i="1" s="1"/>
  <c r="I318" i="1" s="1"/>
  <c r="V324" i="1"/>
  <c r="AW325" i="1" s="1"/>
  <c r="AA328" i="1"/>
  <c r="BB329" i="1" s="1"/>
  <c r="AH333" i="1"/>
  <c r="BI334" i="1" s="1"/>
  <c r="AE331" i="1" l="1"/>
  <c r="BF332" i="1" s="1"/>
  <c r="AO319" i="1"/>
  <c r="BJ319" i="1" s="1"/>
  <c r="BK319" i="1" s="1"/>
  <c r="BL319" i="1" s="1"/>
  <c r="K318" i="1"/>
  <c r="L318" i="1" s="1"/>
  <c r="S322" i="1"/>
  <c r="AT323" i="1" s="1"/>
  <c r="AJ318" i="1"/>
  <c r="BM318" i="1" s="1"/>
  <c r="BN318" i="1" s="1"/>
  <c r="O319" i="1"/>
  <c r="AP320" i="1" s="1"/>
  <c r="W325" i="1"/>
  <c r="AX326" i="1" s="1"/>
  <c r="AI334" i="1"/>
  <c r="AB329" i="1"/>
  <c r="BC330" i="1" s="1"/>
  <c r="BQ318" i="1" l="1"/>
  <c r="AF332" i="1"/>
  <c r="BG333" i="1" s="1"/>
  <c r="BO318" i="1"/>
  <c r="BT318" i="1"/>
  <c r="CO318" i="1" s="1"/>
  <c r="T323" i="1"/>
  <c r="AU324" i="1" s="1"/>
  <c r="X326" i="1"/>
  <c r="AY327" i="1" s="1"/>
  <c r="P320" i="1"/>
  <c r="AQ321" i="1" s="1"/>
  <c r="AC330" i="1"/>
  <c r="BD331" i="1" s="1"/>
  <c r="AG333" i="1" l="1"/>
  <c r="BH334" i="1" s="1"/>
  <c r="Y327" i="1"/>
  <c r="AZ328" i="1" s="1"/>
  <c r="CP318" i="1"/>
  <c r="BZ318" i="1"/>
  <c r="CA318" i="1"/>
  <c r="CH318" i="1"/>
  <c r="CI318" i="1"/>
  <c r="BV318" i="1"/>
  <c r="CD318" i="1"/>
  <c r="CL318" i="1"/>
  <c r="BW318" i="1"/>
  <c r="CE318" i="1"/>
  <c r="CM318" i="1"/>
  <c r="U324" i="1"/>
  <c r="AV325" i="1" s="1"/>
  <c r="CB318" i="1"/>
  <c r="CN318" i="1"/>
  <c r="BX318" i="1"/>
  <c r="CF318" i="1"/>
  <c r="CJ318" i="1"/>
  <c r="BU318" i="1"/>
  <c r="BY318" i="1"/>
  <c r="CC318" i="1"/>
  <c r="CG318" i="1"/>
  <c r="CK318" i="1"/>
  <c r="Q321" i="1"/>
  <c r="AR322" i="1" s="1"/>
  <c r="AD331" i="1"/>
  <c r="BE332" i="1" s="1"/>
  <c r="AH334" i="1" l="1"/>
  <c r="BI335" i="1" s="1"/>
  <c r="Z328" i="1"/>
  <c r="BA329" i="1" s="1"/>
  <c r="V325" i="1"/>
  <c r="AW326" i="1" s="1"/>
  <c r="CQ318" i="1"/>
  <c r="N319" i="1" s="1"/>
  <c r="I319" i="1" s="1"/>
  <c r="R322" i="1"/>
  <c r="AS323" i="1" s="1"/>
  <c r="AE332" i="1"/>
  <c r="BF333" i="1" s="1"/>
  <c r="AI335" i="1" l="1"/>
  <c r="AO320" i="1"/>
  <c r="BJ320" i="1" s="1"/>
  <c r="BK320" i="1" s="1"/>
  <c r="BL320" i="1" s="1"/>
  <c r="K319" i="1"/>
  <c r="L319" i="1" s="1"/>
  <c r="W326" i="1"/>
  <c r="AX327" i="1" s="1"/>
  <c r="AA329" i="1"/>
  <c r="BB330" i="1" s="1"/>
  <c r="AJ319" i="1"/>
  <c r="BM319" i="1" s="1"/>
  <c r="O320" i="1"/>
  <c r="AP321" i="1" s="1"/>
  <c r="S323" i="1"/>
  <c r="AT324" i="1" s="1"/>
  <c r="AF333" i="1"/>
  <c r="BG334" i="1" s="1"/>
  <c r="BQ319" i="1" l="1"/>
  <c r="BO319" i="1"/>
  <c r="BN319" i="1"/>
  <c r="AB330" i="1"/>
  <c r="BC331" i="1" s="1"/>
  <c r="X327" i="1"/>
  <c r="AY328" i="1" s="1"/>
  <c r="BT319" i="1"/>
  <c r="CM319" i="1" s="1"/>
  <c r="T324" i="1"/>
  <c r="AU325" i="1" s="1"/>
  <c r="P321" i="1"/>
  <c r="AQ322" i="1" s="1"/>
  <c r="AG334" i="1"/>
  <c r="BH335" i="1" s="1"/>
  <c r="AC331" i="1" l="1"/>
  <c r="BD332" i="1" s="1"/>
  <c r="Y328" i="1"/>
  <c r="AZ329" i="1" s="1"/>
  <c r="CJ319" i="1"/>
  <c r="CN319" i="1"/>
  <c r="CO319" i="1"/>
  <c r="BW319" i="1"/>
  <c r="BY319" i="1"/>
  <c r="CC319" i="1"/>
  <c r="CE319" i="1"/>
  <c r="BX319" i="1"/>
  <c r="CG319" i="1"/>
  <c r="CB319" i="1"/>
  <c r="CI319" i="1"/>
  <c r="CP319" i="1"/>
  <c r="BU319" i="1"/>
  <c r="CA319" i="1"/>
  <c r="CF319" i="1"/>
  <c r="CK319" i="1"/>
  <c r="BV319" i="1"/>
  <c r="BZ319" i="1"/>
  <c r="CD319" i="1"/>
  <c r="CH319" i="1"/>
  <c r="CL319" i="1"/>
  <c r="Q322" i="1"/>
  <c r="AR323" i="1" s="1"/>
  <c r="U325" i="1"/>
  <c r="AV326" i="1" s="1"/>
  <c r="AH335" i="1"/>
  <c r="BI336" i="1" s="1"/>
  <c r="AD332" i="1" l="1"/>
  <c r="BE333" i="1" s="1"/>
  <c r="Z329" i="1"/>
  <c r="BA330" i="1" s="1"/>
  <c r="R323" i="1"/>
  <c r="AS324" i="1" s="1"/>
  <c r="CQ319" i="1"/>
  <c r="N320" i="1" s="1"/>
  <c r="I320" i="1" s="1"/>
  <c r="V326" i="1"/>
  <c r="AW327" i="1" s="1"/>
  <c r="AI336" i="1"/>
  <c r="AE333" i="1" l="1"/>
  <c r="BF334" i="1" s="1"/>
  <c r="AO321" i="1"/>
  <c r="BJ321" i="1" s="1"/>
  <c r="BK321" i="1" s="1"/>
  <c r="BL321" i="1" s="1"/>
  <c r="K320" i="1"/>
  <c r="L320" i="1" s="1"/>
  <c r="AA330" i="1"/>
  <c r="BB331" i="1" s="1"/>
  <c r="AJ320" i="1"/>
  <c r="BM320" i="1" s="1"/>
  <c r="BN320" i="1" s="1"/>
  <c r="O321" i="1"/>
  <c r="AP322" i="1" s="1"/>
  <c r="S324" i="1"/>
  <c r="AT325" i="1" s="1"/>
  <c r="W327" i="1"/>
  <c r="AX328" i="1" s="1"/>
  <c r="BQ320" i="1" l="1"/>
  <c r="AF334" i="1"/>
  <c r="BG335" i="1" s="1"/>
  <c r="P322" i="1"/>
  <c r="AQ323" i="1" s="1"/>
  <c r="AB331" i="1"/>
  <c r="BC332" i="1" s="1"/>
  <c r="BT320" i="1"/>
  <c r="CN320" i="1" s="1"/>
  <c r="BO320" i="1"/>
  <c r="T325" i="1"/>
  <c r="AU326" i="1" s="1"/>
  <c r="X328" i="1"/>
  <c r="AY329" i="1" s="1"/>
  <c r="AG335" i="1" l="1"/>
  <c r="BH336" i="1" s="1"/>
  <c r="Q323" i="1"/>
  <c r="AR324" i="1" s="1"/>
  <c r="CP320" i="1"/>
  <c r="BZ320" i="1"/>
  <c r="AC332" i="1"/>
  <c r="BD333" i="1" s="1"/>
  <c r="CF320" i="1"/>
  <c r="CC320" i="1"/>
  <c r="BV320" i="1"/>
  <c r="CO320" i="1"/>
  <c r="BX320" i="1"/>
  <c r="CH320" i="1"/>
  <c r="BU320" i="1"/>
  <c r="CB320" i="1"/>
  <c r="CJ320" i="1"/>
  <c r="BY320" i="1"/>
  <c r="CD320" i="1"/>
  <c r="CK320" i="1"/>
  <c r="CG320" i="1"/>
  <c r="CL320" i="1"/>
  <c r="BW320" i="1"/>
  <c r="CA320" i="1"/>
  <c r="CE320" i="1"/>
  <c r="CI320" i="1"/>
  <c r="CM320" i="1"/>
  <c r="U326" i="1"/>
  <c r="AV327" i="1" s="1"/>
  <c r="Y329" i="1"/>
  <c r="AZ330" i="1" s="1"/>
  <c r="R324" i="1"/>
  <c r="AS325" i="1" s="1"/>
  <c r="AH336" i="1" l="1"/>
  <c r="BI337" i="1" s="1"/>
  <c r="AD333" i="1"/>
  <c r="BE334" i="1" s="1"/>
  <c r="CQ320" i="1"/>
  <c r="N321" i="1" s="1"/>
  <c r="I321" i="1" s="1"/>
  <c r="Z330" i="1"/>
  <c r="BA331" i="1" s="1"/>
  <c r="V327" i="1"/>
  <c r="AW328" i="1" s="1"/>
  <c r="S325" i="1"/>
  <c r="AT326" i="1" s="1"/>
  <c r="AI337" i="1" l="1"/>
  <c r="AO322" i="1"/>
  <c r="BJ322" i="1" s="1"/>
  <c r="BK322" i="1" s="1"/>
  <c r="BL322" i="1" s="1"/>
  <c r="K321" i="1"/>
  <c r="L321" i="1" s="1"/>
  <c r="AA331" i="1"/>
  <c r="BB332" i="1" s="1"/>
  <c r="AE334" i="1"/>
  <c r="BF335" i="1" s="1"/>
  <c r="O322" i="1"/>
  <c r="AP323" i="1" s="1"/>
  <c r="AJ321" i="1"/>
  <c r="BM321" i="1" s="1"/>
  <c r="BN321" i="1" s="1"/>
  <c r="W328" i="1"/>
  <c r="AX329" i="1" s="1"/>
  <c r="T326" i="1"/>
  <c r="AU327" i="1" s="1"/>
  <c r="BQ321" i="1" l="1"/>
  <c r="AB332" i="1"/>
  <c r="BC333" i="1" s="1"/>
  <c r="AF335" i="1"/>
  <c r="BG336" i="1" s="1"/>
  <c r="BT321" i="1"/>
  <c r="CM321" i="1" s="1"/>
  <c r="BO321" i="1"/>
  <c r="P323" i="1"/>
  <c r="AQ324" i="1" s="1"/>
  <c r="X329" i="1"/>
  <c r="AY330" i="1" s="1"/>
  <c r="U327" i="1"/>
  <c r="AV328" i="1" s="1"/>
  <c r="AC333" i="1" l="1"/>
  <c r="BD334" i="1" s="1"/>
  <c r="AG336" i="1"/>
  <c r="BH337" i="1" s="1"/>
  <c r="CD321" i="1"/>
  <c r="CA321" i="1"/>
  <c r="BY321" i="1"/>
  <c r="CH321" i="1"/>
  <c r="BV321" i="1"/>
  <c r="BU321" i="1"/>
  <c r="CO321" i="1"/>
  <c r="CF321" i="1"/>
  <c r="Y330" i="1"/>
  <c r="AZ331" i="1" s="1"/>
  <c r="CK321" i="1"/>
  <c r="CB321" i="1"/>
  <c r="CP321" i="1"/>
  <c r="CE321" i="1"/>
  <c r="CG321" i="1"/>
  <c r="CN321" i="1"/>
  <c r="BX321" i="1"/>
  <c r="BZ321" i="1"/>
  <c r="CC321" i="1"/>
  <c r="CJ321" i="1"/>
  <c r="CI321" i="1"/>
  <c r="CL321" i="1"/>
  <c r="BW321" i="1"/>
  <c r="Q324" i="1"/>
  <c r="AR325" i="1" s="1"/>
  <c r="V328" i="1"/>
  <c r="AW329" i="1" s="1"/>
  <c r="AH337" i="1" l="1"/>
  <c r="BI338" i="1" s="1"/>
  <c r="AD334" i="1"/>
  <c r="BE335" i="1" s="1"/>
  <c r="Z331" i="1"/>
  <c r="BA332" i="1" s="1"/>
  <c r="CQ321" i="1"/>
  <c r="N322" i="1" s="1"/>
  <c r="I322" i="1" s="1"/>
  <c r="R325" i="1"/>
  <c r="AS326" i="1" s="1"/>
  <c r="W329" i="1"/>
  <c r="AX330" i="1" s="1"/>
  <c r="AE335" i="1" l="1"/>
  <c r="BF336" i="1" s="1"/>
  <c r="AI338" i="1"/>
  <c r="AA332" i="1"/>
  <c r="BB333" i="1" s="1"/>
  <c r="AO323" i="1"/>
  <c r="BJ323" i="1" s="1"/>
  <c r="BK323" i="1" s="1"/>
  <c r="BL323" i="1" s="1"/>
  <c r="K322" i="1"/>
  <c r="L322" i="1" s="1"/>
  <c r="O323" i="1"/>
  <c r="AP324" i="1" s="1"/>
  <c r="AJ322" i="1"/>
  <c r="BM322" i="1" s="1"/>
  <c r="BN322" i="1" s="1"/>
  <c r="S326" i="1"/>
  <c r="AT327" i="1" s="1"/>
  <c r="X330" i="1"/>
  <c r="AY331" i="1" s="1"/>
  <c r="BQ322" i="1" l="1"/>
  <c r="AF336" i="1"/>
  <c r="BG337" i="1" s="1"/>
  <c r="AB333" i="1"/>
  <c r="BC334" i="1" s="1"/>
  <c r="BT322" i="1"/>
  <c r="CE322" i="1" s="1"/>
  <c r="P324" i="1"/>
  <c r="AQ325" i="1" s="1"/>
  <c r="BO322" i="1"/>
  <c r="T327" i="1"/>
  <c r="AU328" i="1" s="1"/>
  <c r="Y331" i="1"/>
  <c r="AZ332" i="1" s="1"/>
  <c r="BW322" i="1" l="1"/>
  <c r="AG337" i="1"/>
  <c r="BH338" i="1" s="1"/>
  <c r="CP322" i="1"/>
  <c r="BZ322" i="1"/>
  <c r="CO322" i="1"/>
  <c r="CG322" i="1"/>
  <c r="CD322" i="1"/>
  <c r="BU322" i="1"/>
  <c r="CJ322" i="1"/>
  <c r="CH322" i="1"/>
  <c r="CK322" i="1"/>
  <c r="CF322" i="1"/>
  <c r="CL322" i="1"/>
  <c r="BV322" i="1"/>
  <c r="BY322" i="1"/>
  <c r="CC322" i="1"/>
  <c r="CN322" i="1"/>
  <c r="CB322" i="1"/>
  <c r="CA322" i="1"/>
  <c r="BX322" i="1"/>
  <c r="CM322" i="1"/>
  <c r="CI322" i="1"/>
  <c r="AC334" i="1"/>
  <c r="BD335" i="1" s="1"/>
  <c r="Q325" i="1"/>
  <c r="AR326" i="1" s="1"/>
  <c r="U328" i="1"/>
  <c r="AV329" i="1" s="1"/>
  <c r="AH338" i="1"/>
  <c r="BI339" i="1" s="1"/>
  <c r="Z332" i="1"/>
  <c r="BA333" i="1" s="1"/>
  <c r="CQ322" i="1" l="1"/>
  <c r="N323" i="1" s="1"/>
  <c r="I323" i="1" s="1"/>
  <c r="R326" i="1"/>
  <c r="AS327" i="1" s="1"/>
  <c r="AD335" i="1"/>
  <c r="BE336" i="1" s="1"/>
  <c r="V329" i="1"/>
  <c r="AW330" i="1" s="1"/>
  <c r="AI339" i="1"/>
  <c r="AA333" i="1"/>
  <c r="BB334" i="1" s="1"/>
  <c r="AO324" i="1" l="1"/>
  <c r="BJ324" i="1" s="1"/>
  <c r="BK324" i="1" s="1"/>
  <c r="BL324" i="1" s="1"/>
  <c r="K323" i="1"/>
  <c r="L323" i="1" s="1"/>
  <c r="O324" i="1"/>
  <c r="AP325" i="1" s="1"/>
  <c r="AJ323" i="1"/>
  <c r="BM323" i="1" s="1"/>
  <c r="AE336" i="1"/>
  <c r="BF337" i="1" s="1"/>
  <c r="S327" i="1"/>
  <c r="AT328" i="1" s="1"/>
  <c r="W330" i="1"/>
  <c r="AX331" i="1" s="1"/>
  <c r="AB334" i="1"/>
  <c r="BC335" i="1" s="1"/>
  <c r="BQ323" i="1" l="1"/>
  <c r="BO323" i="1"/>
  <c r="BN323" i="1"/>
  <c r="P325" i="1"/>
  <c r="AQ326" i="1" s="1"/>
  <c r="AF337" i="1"/>
  <c r="BG338" i="1" s="1"/>
  <c r="BT323" i="1"/>
  <c r="CN323" i="1" s="1"/>
  <c r="T328" i="1"/>
  <c r="AU329" i="1" s="1"/>
  <c r="X331" i="1"/>
  <c r="AY332" i="1" s="1"/>
  <c r="AC335" i="1"/>
  <c r="BD336" i="1" s="1"/>
  <c r="Q326" i="1" l="1"/>
  <c r="AR327" i="1" s="1"/>
  <c r="CF323" i="1"/>
  <c r="CH323" i="1"/>
  <c r="CK323" i="1"/>
  <c r="CB323" i="1"/>
  <c r="CP323" i="1"/>
  <c r="CC323" i="1"/>
  <c r="CE323" i="1"/>
  <c r="BW323" i="1"/>
  <c r="BX323" i="1"/>
  <c r="BV323" i="1"/>
  <c r="AG338" i="1"/>
  <c r="BH339" i="1" s="1"/>
  <c r="CI323" i="1"/>
  <c r="BZ323" i="1"/>
  <c r="CJ323" i="1"/>
  <c r="CM323" i="1"/>
  <c r="CA323" i="1"/>
  <c r="CG323" i="1"/>
  <c r="CD323" i="1"/>
  <c r="CL323" i="1"/>
  <c r="BU323" i="1"/>
  <c r="CO323" i="1"/>
  <c r="BY323" i="1"/>
  <c r="U329" i="1"/>
  <c r="AV330" i="1" s="1"/>
  <c r="Y332" i="1"/>
  <c r="AD336" i="1"/>
  <c r="BE337" i="1" s="1"/>
  <c r="R327" i="1" l="1"/>
  <c r="AS328" i="1" s="1"/>
  <c r="CQ323" i="1"/>
  <c r="N324" i="1" s="1"/>
  <c r="I324" i="1" s="1"/>
  <c r="AH339" i="1"/>
  <c r="BI340" i="1" s="1"/>
  <c r="V330" i="1"/>
  <c r="AW331" i="1" s="1"/>
  <c r="AZ333" i="1"/>
  <c r="Z333" i="1"/>
  <c r="AE337" i="1"/>
  <c r="BF338" i="1" s="1"/>
  <c r="O325" i="1" l="1"/>
  <c r="AP326" i="1" s="1"/>
  <c r="AJ324" i="1"/>
  <c r="BM324" i="1" s="1"/>
  <c r="BN324" i="1" s="1"/>
  <c r="AI340" i="1"/>
  <c r="K324" i="1"/>
  <c r="L324" i="1" s="1"/>
  <c r="W331" i="1"/>
  <c r="AX332" i="1" s="1"/>
  <c r="AO325" i="1"/>
  <c r="BJ325" i="1" s="1"/>
  <c r="BK325" i="1" s="1"/>
  <c r="BL325" i="1" s="1"/>
  <c r="S328" i="1"/>
  <c r="AT329" i="1" s="1"/>
  <c r="BA334" i="1"/>
  <c r="AA334" i="1"/>
  <c r="BT324" i="1"/>
  <c r="AF338" i="1"/>
  <c r="BG339" i="1" s="1"/>
  <c r="BO324" i="1" l="1"/>
  <c r="BQ324" i="1"/>
  <c r="P326" i="1"/>
  <c r="AQ327" i="1" s="1"/>
  <c r="T329" i="1"/>
  <c r="AU330" i="1" s="1"/>
  <c r="X332" i="1"/>
  <c r="AY333" i="1" s="1"/>
  <c r="BB335" i="1"/>
  <c r="AB335" i="1"/>
  <c r="CN324" i="1"/>
  <c r="CF324" i="1"/>
  <c r="BW324" i="1"/>
  <c r="CK324" i="1"/>
  <c r="CI324" i="1"/>
  <c r="CE324" i="1"/>
  <c r="CO324" i="1"/>
  <c r="CJ324" i="1"/>
  <c r="CL324" i="1"/>
  <c r="BU324" i="1"/>
  <c r="BY324" i="1"/>
  <c r="CP324" i="1"/>
  <c r="CB324" i="1"/>
  <c r="BV324" i="1"/>
  <c r="CA324" i="1"/>
  <c r="BZ324" i="1"/>
  <c r="BX324" i="1"/>
  <c r="CD324" i="1"/>
  <c r="CM324" i="1"/>
  <c r="CC324" i="1"/>
  <c r="CG324" i="1"/>
  <c r="CH324" i="1"/>
  <c r="AG339" i="1"/>
  <c r="BH340" i="1" s="1"/>
  <c r="U330" i="1" l="1"/>
  <c r="AV331" i="1" s="1"/>
  <c r="Q327" i="1"/>
  <c r="AR328" i="1" s="1"/>
  <c r="Y333" i="1"/>
  <c r="AZ334" i="1" s="1"/>
  <c r="BC336" i="1"/>
  <c r="AC336" i="1"/>
  <c r="CQ324" i="1"/>
  <c r="N325" i="1" s="1"/>
  <c r="I325" i="1" s="1"/>
  <c r="AH340" i="1"/>
  <c r="BI341" i="1" s="1"/>
  <c r="V331" i="1" l="1"/>
  <c r="AW332" i="1" s="1"/>
  <c r="R328" i="1"/>
  <c r="AS329" i="1" s="1"/>
  <c r="Z334" i="1"/>
  <c r="BA335" i="1" s="1"/>
  <c r="AO326" i="1"/>
  <c r="BJ326" i="1" s="1"/>
  <c r="BK326" i="1" s="1"/>
  <c r="BL326" i="1" s="1"/>
  <c r="K325" i="1"/>
  <c r="L325" i="1" s="1"/>
  <c r="BD337" i="1"/>
  <c r="AD337" i="1"/>
  <c r="S329" i="1"/>
  <c r="AT330" i="1" s="1"/>
  <c r="O326" i="1"/>
  <c r="AP327" i="1" s="1"/>
  <c r="AJ325" i="1"/>
  <c r="BM325" i="1" s="1"/>
  <c r="BN325" i="1" s="1"/>
  <c r="AI341" i="1"/>
  <c r="W332" i="1" l="1"/>
  <c r="AX333" i="1" s="1"/>
  <c r="BQ325" i="1"/>
  <c r="AA335" i="1"/>
  <c r="BB336" i="1" s="1"/>
  <c r="BE338" i="1"/>
  <c r="AE338" i="1"/>
  <c r="T330" i="1"/>
  <c r="AU331" i="1" s="1"/>
  <c r="BO325" i="1"/>
  <c r="BT325" i="1"/>
  <c r="CG325" i="1" s="1"/>
  <c r="P327" i="1"/>
  <c r="AQ328" i="1" s="1"/>
  <c r="X333" i="1" l="1"/>
  <c r="AY334" i="1" s="1"/>
  <c r="AB336" i="1"/>
  <c r="BC337" i="1" s="1"/>
  <c r="BF339" i="1"/>
  <c r="AF339" i="1"/>
  <c r="U331" i="1"/>
  <c r="AV332" i="1" s="1"/>
  <c r="BV325" i="1"/>
  <c r="CI325" i="1"/>
  <c r="CM325" i="1"/>
  <c r="Q328" i="1"/>
  <c r="AR329" i="1" s="1"/>
  <c r="CC325" i="1"/>
  <c r="CE325" i="1"/>
  <c r="CP325" i="1"/>
  <c r="BZ325" i="1"/>
  <c r="CB325" i="1"/>
  <c r="CO325" i="1"/>
  <c r="CD325" i="1"/>
  <c r="CN325" i="1"/>
  <c r="CA325" i="1"/>
  <c r="CH325" i="1"/>
  <c r="BY325" i="1"/>
  <c r="BU325" i="1"/>
  <c r="BX325" i="1"/>
  <c r="CL325" i="1"/>
  <c r="CK325" i="1"/>
  <c r="CJ325" i="1"/>
  <c r="CF325" i="1"/>
  <c r="BW325" i="1"/>
  <c r="Y334" i="1"/>
  <c r="AZ335" i="1" s="1"/>
  <c r="AC337" i="1" l="1"/>
  <c r="BG340" i="1"/>
  <c r="AG340" i="1"/>
  <c r="V332" i="1"/>
  <c r="R329" i="1"/>
  <c r="AS330" i="1" s="1"/>
  <c r="Z335" i="1"/>
  <c r="BA336" i="1" s="1"/>
  <c r="CQ325" i="1"/>
  <c r="N326" i="1" s="1"/>
  <c r="I326" i="1" s="1"/>
  <c r="BD338" i="1" l="1"/>
  <c r="AD338" i="1"/>
  <c r="AO327" i="1"/>
  <c r="BJ327" i="1" s="1"/>
  <c r="BK327" i="1" s="1"/>
  <c r="BL327" i="1" s="1"/>
  <c r="K326" i="1"/>
  <c r="L326" i="1" s="1"/>
  <c r="BH341" i="1"/>
  <c r="AH341" i="1"/>
  <c r="AW333" i="1"/>
  <c r="W333" i="1"/>
  <c r="S330" i="1"/>
  <c r="AT331" i="1" s="1"/>
  <c r="AA336" i="1"/>
  <c r="BB337" i="1" s="1"/>
  <c r="O327" i="1"/>
  <c r="AP328" i="1" s="1"/>
  <c r="AJ326" i="1"/>
  <c r="BM326" i="1" s="1"/>
  <c r="BN326" i="1" s="1"/>
  <c r="BQ326" i="1" l="1"/>
  <c r="BE339" i="1"/>
  <c r="AE339" i="1"/>
  <c r="BI342" i="1"/>
  <c r="AI342" i="1"/>
  <c r="AX334" i="1"/>
  <c r="X334" i="1"/>
  <c r="BO326" i="1"/>
  <c r="AB337" i="1"/>
  <c r="BC338" i="1" s="1"/>
  <c r="T331" i="1"/>
  <c r="AU332" i="1" s="1"/>
  <c r="BT326" i="1"/>
  <c r="BZ326" i="1" s="1"/>
  <c r="P328" i="1"/>
  <c r="AQ329" i="1" s="1"/>
  <c r="BF340" i="1" l="1"/>
  <c r="AF340" i="1"/>
  <c r="AY335" i="1"/>
  <c r="Y335" i="1"/>
  <c r="AC338" i="1"/>
  <c r="BD339" i="1" s="1"/>
  <c r="CN326" i="1"/>
  <c r="U332" i="1"/>
  <c r="CB326" i="1"/>
  <c r="CA326" i="1"/>
  <c r="CO326" i="1"/>
  <c r="CC326" i="1"/>
  <c r="BX326" i="1"/>
  <c r="CK326" i="1"/>
  <c r="CF326" i="1"/>
  <c r="BW326" i="1"/>
  <c r="CD326" i="1"/>
  <c r="CI326" i="1"/>
  <c r="CG326" i="1"/>
  <c r="Q329" i="1"/>
  <c r="AR330" i="1" s="1"/>
  <c r="CJ326" i="1"/>
  <c r="CM326" i="1"/>
  <c r="CE326" i="1"/>
  <c r="BY326" i="1"/>
  <c r="BV326" i="1"/>
  <c r="BU326" i="1"/>
  <c r="CP326" i="1"/>
  <c r="CL326" i="1"/>
  <c r="CH326" i="1"/>
  <c r="BG341" i="1" l="1"/>
  <c r="AG341" i="1"/>
  <c r="AZ336" i="1"/>
  <c r="Z336" i="1"/>
  <c r="AD339" i="1"/>
  <c r="BE340" i="1" s="1"/>
  <c r="AV333" i="1"/>
  <c r="V333" i="1"/>
  <c r="R330" i="1"/>
  <c r="AS331" i="1" s="1"/>
  <c r="CQ326" i="1"/>
  <c r="N327" i="1" s="1"/>
  <c r="I327" i="1" s="1"/>
  <c r="BH342" i="1" l="1"/>
  <c r="AH342" i="1"/>
  <c r="AO328" i="1"/>
  <c r="BJ328" i="1" s="1"/>
  <c r="BK328" i="1" s="1"/>
  <c r="BL328" i="1" s="1"/>
  <c r="K327" i="1"/>
  <c r="L327" i="1" s="1"/>
  <c r="AE340" i="1"/>
  <c r="BF341" i="1" s="1"/>
  <c r="BA337" i="1"/>
  <c r="AA337" i="1"/>
  <c r="AW334" i="1"/>
  <c r="W334" i="1"/>
  <c r="S331" i="1"/>
  <c r="AT332" i="1" s="1"/>
  <c r="O328" i="1"/>
  <c r="AP329" i="1" s="1"/>
  <c r="AJ327" i="1"/>
  <c r="BM327" i="1" s="1"/>
  <c r="BN327" i="1" s="1"/>
  <c r="BQ327" i="1" l="1"/>
  <c r="BI343" i="1"/>
  <c r="AI343" i="1"/>
  <c r="AF341" i="1"/>
  <c r="BG342" i="1" s="1"/>
  <c r="BB338" i="1"/>
  <c r="AB338" i="1"/>
  <c r="BO327" i="1"/>
  <c r="AX335" i="1"/>
  <c r="X335" i="1"/>
  <c r="T332" i="1"/>
  <c r="AU333" i="1" s="1"/>
  <c r="BT327" i="1"/>
  <c r="CP327" i="1" s="1"/>
  <c r="P329" i="1"/>
  <c r="AQ330" i="1" s="1"/>
  <c r="AG342" i="1" l="1"/>
  <c r="BH343" i="1" s="1"/>
  <c r="BC339" i="1"/>
  <c r="AC339" i="1"/>
  <c r="AY336" i="1"/>
  <c r="Y336" i="1"/>
  <c r="U333" i="1"/>
  <c r="CC327" i="1"/>
  <c r="BY327" i="1"/>
  <c r="BW327" i="1"/>
  <c r="Q330" i="1"/>
  <c r="AR331" i="1" s="1"/>
  <c r="CH327" i="1"/>
  <c r="CB327" i="1"/>
  <c r="CG327" i="1"/>
  <c r="BV327" i="1"/>
  <c r="CM327" i="1"/>
  <c r="CF327" i="1"/>
  <c r="BU327" i="1"/>
  <c r="CJ327" i="1"/>
  <c r="CL327" i="1"/>
  <c r="BX327" i="1"/>
  <c r="CO327" i="1"/>
  <c r="CE327" i="1"/>
  <c r="BZ327" i="1"/>
  <c r="CI327" i="1"/>
  <c r="CA327" i="1"/>
  <c r="CD327" i="1"/>
  <c r="CK327" i="1"/>
  <c r="CN327" i="1"/>
  <c r="AH343" i="1"/>
  <c r="BI344" i="1" s="1"/>
  <c r="BD340" i="1" l="1"/>
  <c r="AD340" i="1"/>
  <c r="AZ337" i="1"/>
  <c r="Z337" i="1"/>
  <c r="AV334" i="1"/>
  <c r="V334" i="1"/>
  <c r="R331" i="1"/>
  <c r="AS332" i="1" s="1"/>
  <c r="CQ327" i="1"/>
  <c r="N328" i="1" s="1"/>
  <c r="I328" i="1" s="1"/>
  <c r="AI344" i="1"/>
  <c r="AO329" i="1" l="1"/>
  <c r="BJ329" i="1" s="1"/>
  <c r="BK329" i="1" s="1"/>
  <c r="BL329" i="1" s="1"/>
  <c r="K328" i="1"/>
  <c r="L328" i="1" s="1"/>
  <c r="BE341" i="1"/>
  <c r="AE341" i="1"/>
  <c r="BA338" i="1"/>
  <c r="AA338" i="1"/>
  <c r="AW335" i="1"/>
  <c r="W335" i="1"/>
  <c r="S332" i="1"/>
  <c r="AT333" i="1" s="1"/>
  <c r="AJ328" i="1"/>
  <c r="BM328" i="1" s="1"/>
  <c r="BN328" i="1" s="1"/>
  <c r="O329" i="1"/>
  <c r="AP330" i="1" s="1"/>
  <c r="BQ328" i="1" l="1"/>
  <c r="BF342" i="1"/>
  <c r="AF342" i="1"/>
  <c r="BO328" i="1"/>
  <c r="BT328" i="1"/>
  <c r="CB328" i="1" s="1"/>
  <c r="BB339" i="1"/>
  <c r="AB339" i="1"/>
  <c r="T333" i="1"/>
  <c r="AU334" i="1" s="1"/>
  <c r="AX336" i="1"/>
  <c r="X336" i="1"/>
  <c r="P330" i="1"/>
  <c r="AQ331" i="1" s="1"/>
  <c r="BG343" i="1" l="1"/>
  <c r="AG343" i="1"/>
  <c r="U334" i="1"/>
  <c r="AV335" i="1" s="1"/>
  <c r="CK328" i="1"/>
  <c r="BX328" i="1"/>
  <c r="CC328" i="1"/>
  <c r="CA328" i="1"/>
  <c r="BY328" i="1"/>
  <c r="CL328" i="1"/>
  <c r="BC340" i="1"/>
  <c r="AC340" i="1"/>
  <c r="CJ328" i="1"/>
  <c r="CM328" i="1"/>
  <c r="CE328" i="1"/>
  <c r="BW328" i="1"/>
  <c r="BZ328" i="1"/>
  <c r="CO328" i="1"/>
  <c r="CN328" i="1"/>
  <c r="CF328" i="1"/>
  <c r="CH328" i="1"/>
  <c r="CI328" i="1"/>
  <c r="BV328" i="1"/>
  <c r="CG328" i="1"/>
  <c r="BU328" i="1"/>
  <c r="CD328" i="1"/>
  <c r="CP328" i="1"/>
  <c r="AY337" i="1"/>
  <c r="Y337" i="1"/>
  <c r="Q331" i="1"/>
  <c r="AR332" i="1" s="1"/>
  <c r="BH344" i="1" l="1"/>
  <c r="AH344" i="1"/>
  <c r="V335" i="1"/>
  <c r="AW336" i="1" s="1"/>
  <c r="CQ328" i="1"/>
  <c r="N329" i="1" s="1"/>
  <c r="I329" i="1" s="1"/>
  <c r="BD341" i="1"/>
  <c r="AD341" i="1"/>
  <c r="AZ338" i="1"/>
  <c r="Z338" i="1"/>
  <c r="R332" i="1"/>
  <c r="AO330" i="1" l="1"/>
  <c r="BJ330" i="1" s="1"/>
  <c r="BK330" i="1" s="1"/>
  <c r="BL330" i="1" s="1"/>
  <c r="K329" i="1"/>
  <c r="L329" i="1" s="1"/>
  <c r="BI345" i="1"/>
  <c r="AI345" i="1"/>
  <c r="W336" i="1"/>
  <c r="AX337" i="1" s="1"/>
  <c r="O330" i="1"/>
  <c r="AP331" i="1" s="1"/>
  <c r="AJ329" i="1"/>
  <c r="BM329" i="1" s="1"/>
  <c r="BN329" i="1" s="1"/>
  <c r="BE342" i="1"/>
  <c r="AE342" i="1"/>
  <c r="AS333" i="1"/>
  <c r="S333" i="1"/>
  <c r="BA339" i="1"/>
  <c r="AA339" i="1"/>
  <c r="BQ329" i="1" l="1"/>
  <c r="X337" i="1"/>
  <c r="AY338" i="1" s="1"/>
  <c r="BO329" i="1"/>
  <c r="P331" i="1"/>
  <c r="AQ332" i="1" s="1"/>
  <c r="BT329" i="1"/>
  <c r="CF329" i="1" s="1"/>
  <c r="BF343" i="1"/>
  <c r="AF343" i="1"/>
  <c r="AT334" i="1"/>
  <c r="T334" i="1"/>
  <c r="BB340" i="1"/>
  <c r="AB340" i="1"/>
  <c r="CB329" i="1" l="1"/>
  <c r="Y338" i="1"/>
  <c r="Z339" i="1" s="1"/>
  <c r="Q332" i="1"/>
  <c r="AR333" i="1" s="1"/>
  <c r="CK329" i="1"/>
  <c r="BU329" i="1"/>
  <c r="CI329" i="1"/>
  <c r="BY329" i="1"/>
  <c r="CP329" i="1"/>
  <c r="CA329" i="1"/>
  <c r="BW329" i="1"/>
  <c r="CD329" i="1"/>
  <c r="CL329" i="1"/>
  <c r="CH329" i="1"/>
  <c r="CG329" i="1"/>
  <c r="CN329" i="1"/>
  <c r="CJ329" i="1"/>
  <c r="CE329" i="1"/>
  <c r="BZ329" i="1"/>
  <c r="CO329" i="1"/>
  <c r="BV329" i="1"/>
  <c r="BX329" i="1"/>
  <c r="CM329" i="1"/>
  <c r="CC329" i="1"/>
  <c r="BG344" i="1"/>
  <c r="AG344" i="1"/>
  <c r="BC341" i="1"/>
  <c r="AC341" i="1"/>
  <c r="AU335" i="1"/>
  <c r="U335" i="1"/>
  <c r="AZ339" i="1"/>
  <c r="R333" i="1" l="1"/>
  <c r="S334" i="1" s="1"/>
  <c r="CQ329" i="1"/>
  <c r="N330" i="1" s="1"/>
  <c r="I330" i="1" s="1"/>
  <c r="BH345" i="1"/>
  <c r="AH345" i="1"/>
  <c r="AV336" i="1"/>
  <c r="V336" i="1"/>
  <c r="BD342" i="1"/>
  <c r="AD342" i="1"/>
  <c r="BA340" i="1"/>
  <c r="AA340" i="1"/>
  <c r="AS334" i="1" l="1"/>
  <c r="AO331" i="1"/>
  <c r="BJ331" i="1" s="1"/>
  <c r="BK331" i="1" s="1"/>
  <c r="BL331" i="1" s="1"/>
  <c r="K330" i="1"/>
  <c r="L330" i="1" s="1"/>
  <c r="AJ330" i="1"/>
  <c r="BM330" i="1" s="1"/>
  <c r="BN330" i="1" s="1"/>
  <c r="O331" i="1"/>
  <c r="BI346" i="1"/>
  <c r="AI346" i="1"/>
  <c r="AT335" i="1"/>
  <c r="T335" i="1"/>
  <c r="AW337" i="1"/>
  <c r="W337" i="1"/>
  <c r="BE343" i="1"/>
  <c r="AE343" i="1"/>
  <c r="BB341" i="1"/>
  <c r="AB341" i="1"/>
  <c r="BQ330" i="1" l="1"/>
  <c r="BO330" i="1"/>
  <c r="BT330" i="1"/>
  <c r="AP332" i="1"/>
  <c r="P332" i="1"/>
  <c r="AU336" i="1"/>
  <c r="U336" i="1"/>
  <c r="BF344" i="1"/>
  <c r="AF344" i="1"/>
  <c r="AX338" i="1"/>
  <c r="X338" i="1"/>
  <c r="BC342" i="1"/>
  <c r="AC342" i="1"/>
  <c r="AQ333" i="1" l="1"/>
  <c r="Q333" i="1"/>
  <c r="CG330" i="1"/>
  <c r="CA330" i="1"/>
  <c r="CC330" i="1"/>
  <c r="BV330" i="1"/>
  <c r="CJ330" i="1"/>
  <c r="CE330" i="1"/>
  <c r="BZ330" i="1"/>
  <c r="CO330" i="1"/>
  <c r="CF330" i="1"/>
  <c r="BW330" i="1"/>
  <c r="BX330" i="1"/>
  <c r="CL330" i="1"/>
  <c r="CN330" i="1"/>
  <c r="BU330" i="1"/>
  <c r="CK330" i="1"/>
  <c r="CB330" i="1"/>
  <c r="CH330" i="1"/>
  <c r="BY330" i="1"/>
  <c r="CI330" i="1"/>
  <c r="CM330" i="1"/>
  <c r="CD330" i="1"/>
  <c r="CP330" i="1"/>
  <c r="AV337" i="1"/>
  <c r="V337" i="1"/>
  <c r="AY339" i="1"/>
  <c r="Y339" i="1"/>
  <c r="BG345" i="1"/>
  <c r="AG345" i="1"/>
  <c r="BD343" i="1"/>
  <c r="AD343" i="1"/>
  <c r="CQ330" i="1" l="1"/>
  <c r="N331" i="1" s="1"/>
  <c r="I331" i="1" s="1"/>
  <c r="AR334" i="1"/>
  <c r="R334" i="1"/>
  <c r="AW338" i="1"/>
  <c r="W338" i="1"/>
  <c r="BH346" i="1"/>
  <c r="AH346" i="1"/>
  <c r="AZ340" i="1"/>
  <c r="Z340" i="1"/>
  <c r="BE344" i="1"/>
  <c r="AE344" i="1"/>
  <c r="AO332" i="1" l="1"/>
  <c r="BJ332" i="1" s="1"/>
  <c r="BK332" i="1" s="1"/>
  <c r="BL332" i="1" s="1"/>
  <c r="K331" i="1"/>
  <c r="L331" i="1" s="1"/>
  <c r="AJ331" i="1"/>
  <c r="BM331" i="1" s="1"/>
  <c r="BN331" i="1" s="1"/>
  <c r="O332" i="1"/>
  <c r="AP333" i="1" s="1"/>
  <c r="AS335" i="1"/>
  <c r="S335" i="1"/>
  <c r="AX339" i="1"/>
  <c r="X339" i="1"/>
  <c r="BA341" i="1"/>
  <c r="AA341" i="1"/>
  <c r="BI347" i="1"/>
  <c r="AI347" i="1"/>
  <c r="BF345" i="1"/>
  <c r="AF345" i="1"/>
  <c r="BQ331" i="1" l="1"/>
  <c r="P333" i="1"/>
  <c r="AQ334" i="1" s="1"/>
  <c r="BO331" i="1"/>
  <c r="BT331" i="1"/>
  <c r="CH331" i="1" s="1"/>
  <c r="AT336" i="1"/>
  <c r="T336" i="1"/>
  <c r="AY340" i="1"/>
  <c r="Y340" i="1"/>
  <c r="BB342" i="1"/>
  <c r="AB342" i="1"/>
  <c r="BG346" i="1"/>
  <c r="AG346" i="1"/>
  <c r="Q334" i="1" l="1"/>
  <c r="AR335" i="1" s="1"/>
  <c r="CD331" i="1"/>
  <c r="CI331" i="1"/>
  <c r="CJ331" i="1"/>
  <c r="CK331" i="1"/>
  <c r="BX331" i="1"/>
  <c r="CL331" i="1"/>
  <c r="BV331" i="1"/>
  <c r="CO331" i="1"/>
  <c r="CN331" i="1"/>
  <c r="CA331" i="1"/>
  <c r="BZ331" i="1"/>
  <c r="CE331" i="1"/>
  <c r="CP331" i="1"/>
  <c r="CC331" i="1"/>
  <c r="BY331" i="1"/>
  <c r="CG331" i="1"/>
  <c r="CB331" i="1"/>
  <c r="CF331" i="1"/>
  <c r="CM331" i="1"/>
  <c r="BW331" i="1"/>
  <c r="BU331" i="1"/>
  <c r="AU337" i="1"/>
  <c r="U337" i="1"/>
  <c r="AZ341" i="1"/>
  <c r="Z341" i="1"/>
  <c r="BC343" i="1"/>
  <c r="AC343" i="1"/>
  <c r="BH347" i="1"/>
  <c r="AH347" i="1"/>
  <c r="R335" i="1" l="1"/>
  <c r="AS336" i="1" s="1"/>
  <c r="CQ331" i="1"/>
  <c r="N332" i="1" s="1"/>
  <c r="I332" i="1" s="1"/>
  <c r="AV338" i="1"/>
  <c r="V338" i="1"/>
  <c r="BA342" i="1"/>
  <c r="AA342" i="1"/>
  <c r="BD344" i="1"/>
  <c r="AD344" i="1"/>
  <c r="BI348" i="1"/>
  <c r="AI348" i="1"/>
  <c r="AO333" i="1" l="1"/>
  <c r="BJ333" i="1" s="1"/>
  <c r="BK333" i="1" s="1"/>
  <c r="BL333" i="1" s="1"/>
  <c r="K332" i="1"/>
  <c r="L332" i="1" s="1"/>
  <c r="S336" i="1"/>
  <c r="O333" i="1"/>
  <c r="AP334" i="1" s="1"/>
  <c r="AJ332" i="1"/>
  <c r="BM332" i="1" s="1"/>
  <c r="BN332" i="1" s="1"/>
  <c r="AW339" i="1"/>
  <c r="W339" i="1"/>
  <c r="BB343" i="1"/>
  <c r="AB343" i="1"/>
  <c r="BE345" i="1"/>
  <c r="AE345" i="1"/>
  <c r="BQ332" i="1" l="1"/>
  <c r="AT337" i="1"/>
  <c r="T337" i="1"/>
  <c r="P334" i="1"/>
  <c r="AQ335" i="1" s="1"/>
  <c r="BO332" i="1"/>
  <c r="BT332" i="1"/>
  <c r="AX340" i="1"/>
  <c r="X340" i="1"/>
  <c r="BC344" i="1"/>
  <c r="AC344" i="1"/>
  <c r="BF346" i="1"/>
  <c r="AF346" i="1"/>
  <c r="AU338" i="1" l="1"/>
  <c r="U338" i="1"/>
  <c r="Q335" i="1"/>
  <c r="BZ332" i="1"/>
  <c r="BW332" i="1"/>
  <c r="BY332" i="1"/>
  <c r="CH332" i="1"/>
  <c r="CF332" i="1"/>
  <c r="CD332" i="1"/>
  <c r="CI332" i="1"/>
  <c r="CM332" i="1"/>
  <c r="BU332" i="1"/>
  <c r="CL332" i="1"/>
  <c r="CK332" i="1"/>
  <c r="CO332" i="1"/>
  <c r="CE332" i="1"/>
  <c r="CJ332" i="1"/>
  <c r="CA332" i="1"/>
  <c r="BX332" i="1"/>
  <c r="CB332" i="1"/>
  <c r="CP332" i="1"/>
  <c r="CC332" i="1"/>
  <c r="CN332" i="1"/>
  <c r="BV332" i="1"/>
  <c r="CG332" i="1"/>
  <c r="AY341" i="1"/>
  <c r="Y341" i="1"/>
  <c r="BD345" i="1"/>
  <c r="AD345" i="1"/>
  <c r="BG347" i="1"/>
  <c r="AG347" i="1"/>
  <c r="AV339" i="1" l="1"/>
  <c r="V339" i="1"/>
  <c r="AR336" i="1"/>
  <c r="R336" i="1"/>
  <c r="CQ332" i="1"/>
  <c r="N333" i="1" s="1"/>
  <c r="I333" i="1" s="1"/>
  <c r="AZ342" i="1"/>
  <c r="Z342" i="1"/>
  <c r="BE346" i="1"/>
  <c r="AE346" i="1"/>
  <c r="BH348" i="1"/>
  <c r="AH348" i="1"/>
  <c r="K333" i="1" l="1"/>
  <c r="L333" i="1" s="1"/>
  <c r="AW340" i="1"/>
  <c r="W340" i="1"/>
  <c r="AS337" i="1"/>
  <c r="S337" i="1"/>
  <c r="AO334" i="1"/>
  <c r="BJ334" i="1" s="1"/>
  <c r="BK334" i="1" s="1"/>
  <c r="BL334" i="1" s="1"/>
  <c r="AJ333" i="1"/>
  <c r="BM333" i="1" s="1"/>
  <c r="BN333" i="1" s="1"/>
  <c r="O334" i="1"/>
  <c r="BA343" i="1"/>
  <c r="AA343" i="1"/>
  <c r="BF347" i="1"/>
  <c r="AF347" i="1"/>
  <c r="BI349" i="1"/>
  <c r="AI349" i="1"/>
  <c r="BQ333" i="1" l="1"/>
  <c r="AX341" i="1"/>
  <c r="X341" i="1"/>
  <c r="AT338" i="1"/>
  <c r="T338" i="1"/>
  <c r="AP335" i="1"/>
  <c r="P335" i="1"/>
  <c r="BO333" i="1"/>
  <c r="BT333" i="1"/>
  <c r="BB344" i="1"/>
  <c r="AB344" i="1"/>
  <c r="BG348" i="1"/>
  <c r="AG348" i="1"/>
  <c r="AY342" i="1" l="1"/>
  <c r="Y342" i="1"/>
  <c r="AU339" i="1"/>
  <c r="U339" i="1"/>
  <c r="AQ336" i="1"/>
  <c r="Q336" i="1"/>
  <c r="CL333" i="1"/>
  <c r="BZ333" i="1"/>
  <c r="CD333" i="1"/>
  <c r="CG333" i="1"/>
  <c r="CE333" i="1"/>
  <c r="CJ333" i="1"/>
  <c r="CC333" i="1"/>
  <c r="CN333" i="1"/>
  <c r="CO333" i="1"/>
  <c r="BX333" i="1"/>
  <c r="CP333" i="1"/>
  <c r="CK333" i="1"/>
  <c r="BU333" i="1"/>
  <c r="BW333" i="1"/>
  <c r="CB333" i="1"/>
  <c r="BY333" i="1"/>
  <c r="CF333" i="1"/>
  <c r="CI333" i="1"/>
  <c r="CM333" i="1"/>
  <c r="BV333" i="1"/>
  <c r="CA333" i="1"/>
  <c r="CH333" i="1"/>
  <c r="BC345" i="1"/>
  <c r="AC345" i="1"/>
  <c r="BH349" i="1"/>
  <c r="AH349" i="1"/>
  <c r="AZ343" i="1" l="1"/>
  <c r="Z343" i="1"/>
  <c r="AV340" i="1"/>
  <c r="V340" i="1"/>
  <c r="CQ333" i="1"/>
  <c r="N334" i="1" s="1"/>
  <c r="I334" i="1" s="1"/>
  <c r="AR337" i="1"/>
  <c r="R337" i="1"/>
  <c r="BD346" i="1"/>
  <c r="AD346" i="1"/>
  <c r="BI350" i="1"/>
  <c r="AI350" i="1"/>
  <c r="K334" i="1" l="1"/>
  <c r="L334" i="1" s="1"/>
  <c r="BA344" i="1"/>
  <c r="AA344" i="1"/>
  <c r="AW341" i="1"/>
  <c r="W341" i="1"/>
  <c r="AS338" i="1"/>
  <c r="S338" i="1"/>
  <c r="AO335" i="1"/>
  <c r="BJ335" i="1" s="1"/>
  <c r="BK335" i="1" s="1"/>
  <c r="BL335" i="1" s="1"/>
  <c r="O335" i="1"/>
  <c r="AJ334" i="1"/>
  <c r="BM334" i="1" s="1"/>
  <c r="BN334" i="1" s="1"/>
  <c r="BE347" i="1"/>
  <c r="AE347" i="1"/>
  <c r="BQ334" i="1" l="1"/>
  <c r="BB345" i="1"/>
  <c r="AB345" i="1"/>
  <c r="AX342" i="1"/>
  <c r="X342" i="1"/>
  <c r="BT334" i="1"/>
  <c r="AT339" i="1"/>
  <c r="T339" i="1"/>
  <c r="BO334" i="1"/>
  <c r="AP336" i="1"/>
  <c r="P336" i="1"/>
  <c r="BF348" i="1"/>
  <c r="AF348" i="1"/>
  <c r="BC346" i="1" l="1"/>
  <c r="AC346" i="1"/>
  <c r="AY343" i="1"/>
  <c r="Y343" i="1"/>
  <c r="AQ337" i="1"/>
  <c r="Q337" i="1"/>
  <c r="CM334" i="1"/>
  <c r="BU334" i="1"/>
  <c r="BX334" i="1"/>
  <c r="CB334" i="1"/>
  <c r="BY334" i="1"/>
  <c r="BW334" i="1"/>
  <c r="BZ334" i="1"/>
  <c r="CL334" i="1"/>
  <c r="CD334" i="1"/>
  <c r="CA334" i="1"/>
  <c r="CF334" i="1"/>
  <c r="CK334" i="1"/>
  <c r="CJ334" i="1"/>
  <c r="CO334" i="1"/>
  <c r="CN334" i="1"/>
  <c r="BV334" i="1"/>
  <c r="CC334" i="1"/>
  <c r="CE334" i="1"/>
  <c r="CG334" i="1"/>
  <c r="CP334" i="1"/>
  <c r="CH334" i="1"/>
  <c r="CI334" i="1"/>
  <c r="AU340" i="1"/>
  <c r="U340" i="1"/>
  <c r="BG349" i="1"/>
  <c r="AG349" i="1"/>
  <c r="BD347" i="1" l="1"/>
  <c r="AD347" i="1"/>
  <c r="AZ344" i="1"/>
  <c r="Z344" i="1"/>
  <c r="CQ334" i="1"/>
  <c r="N335" i="1" s="1"/>
  <c r="I335" i="1" s="1"/>
  <c r="AV341" i="1"/>
  <c r="V341" i="1"/>
  <c r="AR338" i="1"/>
  <c r="R338" i="1"/>
  <c r="BH350" i="1"/>
  <c r="AH350" i="1"/>
  <c r="K335" i="1" l="1"/>
  <c r="L335" i="1" s="1"/>
  <c r="BE348" i="1"/>
  <c r="AE348" i="1"/>
  <c r="BA345" i="1"/>
  <c r="AA345" i="1"/>
  <c r="AW342" i="1"/>
  <c r="W342" i="1"/>
  <c r="AS339" i="1"/>
  <c r="S339" i="1"/>
  <c r="AO336" i="1"/>
  <c r="BJ336" i="1" s="1"/>
  <c r="BK336" i="1" s="1"/>
  <c r="BL336" i="1" s="1"/>
  <c r="O336" i="1"/>
  <c r="AJ335" i="1"/>
  <c r="BM335" i="1" s="1"/>
  <c r="BN335" i="1" s="1"/>
  <c r="BI351" i="1"/>
  <c r="AI351" i="1"/>
  <c r="BQ335" i="1" l="1"/>
  <c r="BF349" i="1"/>
  <c r="AF349" i="1"/>
  <c r="BB346" i="1"/>
  <c r="AB346" i="1"/>
  <c r="BO335" i="1"/>
  <c r="AT340" i="1"/>
  <c r="T340" i="1"/>
  <c r="BT335" i="1"/>
  <c r="AP337" i="1"/>
  <c r="P337" i="1"/>
  <c r="AX343" i="1"/>
  <c r="X343" i="1"/>
  <c r="BG350" i="1" l="1"/>
  <c r="AG350" i="1"/>
  <c r="BC347" i="1"/>
  <c r="AC347" i="1"/>
  <c r="AU341" i="1"/>
  <c r="U341" i="1"/>
  <c r="AQ338" i="1"/>
  <c r="Q338" i="1"/>
  <c r="AY344" i="1"/>
  <c r="Y344" i="1"/>
  <c r="CP335" i="1"/>
  <c r="BX335" i="1"/>
  <c r="CD335" i="1"/>
  <c r="CF335" i="1"/>
  <c r="CC335" i="1"/>
  <c r="CG335" i="1"/>
  <c r="CN335" i="1"/>
  <c r="CH335" i="1"/>
  <c r="BY335" i="1"/>
  <c r="CM335" i="1"/>
  <c r="CL335" i="1"/>
  <c r="CI335" i="1"/>
  <c r="BW335" i="1"/>
  <c r="CA335" i="1"/>
  <c r="CJ335" i="1"/>
  <c r="BV335" i="1"/>
  <c r="CE335" i="1"/>
  <c r="CK335" i="1"/>
  <c r="BZ335" i="1"/>
  <c r="BU335" i="1"/>
  <c r="CO335" i="1"/>
  <c r="CB335" i="1"/>
  <c r="BH351" i="1" l="1"/>
  <c r="AH351" i="1"/>
  <c r="BD348" i="1"/>
  <c r="AD348" i="1"/>
  <c r="AR339" i="1"/>
  <c r="R339" i="1"/>
  <c r="CQ335" i="1"/>
  <c r="N336" i="1" s="1"/>
  <c r="I336" i="1" s="1"/>
  <c r="AZ345" i="1"/>
  <c r="Z345" i="1"/>
  <c r="AV342" i="1"/>
  <c r="V342" i="1"/>
  <c r="K336" i="1" l="1"/>
  <c r="L336" i="1" s="1"/>
  <c r="BI352" i="1"/>
  <c r="AI352" i="1"/>
  <c r="BE349" i="1"/>
  <c r="AE349" i="1"/>
  <c r="AO337" i="1"/>
  <c r="BJ337" i="1" s="1"/>
  <c r="BK337" i="1" s="1"/>
  <c r="BL337" i="1" s="1"/>
  <c r="O337" i="1"/>
  <c r="AJ336" i="1"/>
  <c r="BM336" i="1" s="1"/>
  <c r="BN336" i="1" s="1"/>
  <c r="BA346" i="1"/>
  <c r="AA346" i="1"/>
  <c r="AW343" i="1"/>
  <c r="W343" i="1"/>
  <c r="AS340" i="1"/>
  <c r="S340" i="1"/>
  <c r="BQ336" i="1" l="1"/>
  <c r="BF350" i="1"/>
  <c r="AF350" i="1"/>
  <c r="AX344" i="1"/>
  <c r="X344" i="1"/>
  <c r="BO336" i="1"/>
  <c r="BB347" i="1"/>
  <c r="AB347" i="1"/>
  <c r="AP338" i="1"/>
  <c r="P338" i="1"/>
  <c r="BT336" i="1"/>
  <c r="AT341" i="1"/>
  <c r="T341" i="1"/>
  <c r="BG351" i="1" l="1"/>
  <c r="AG351" i="1"/>
  <c r="AU342" i="1"/>
  <c r="U342" i="1"/>
  <c r="AQ339" i="1"/>
  <c r="Q339" i="1"/>
  <c r="BX336" i="1"/>
  <c r="CN336" i="1"/>
  <c r="CP336" i="1"/>
  <c r="CE336" i="1"/>
  <c r="CO336" i="1"/>
  <c r="BW336" i="1"/>
  <c r="CM336" i="1"/>
  <c r="CB336" i="1"/>
  <c r="CD336" i="1"/>
  <c r="CC336" i="1"/>
  <c r="BZ336" i="1"/>
  <c r="BU336" i="1"/>
  <c r="CH336" i="1"/>
  <c r="CG336" i="1"/>
  <c r="CK336" i="1"/>
  <c r="BY336" i="1"/>
  <c r="CF336" i="1"/>
  <c r="CA336" i="1"/>
  <c r="BV336" i="1"/>
  <c r="CI336" i="1"/>
  <c r="CJ336" i="1"/>
  <c r="CL336" i="1"/>
  <c r="BC348" i="1"/>
  <c r="AC348" i="1"/>
  <c r="AY345" i="1"/>
  <c r="Y345" i="1"/>
  <c r="CQ336" i="1" l="1"/>
  <c r="N337" i="1" s="1"/>
  <c r="I337" i="1" s="1"/>
  <c r="BH352" i="1"/>
  <c r="AH352" i="1"/>
  <c r="AR340" i="1"/>
  <c r="R340" i="1"/>
  <c r="BD349" i="1"/>
  <c r="AD349" i="1"/>
  <c r="AZ346" i="1"/>
  <c r="Z346" i="1"/>
  <c r="AV343" i="1"/>
  <c r="V343" i="1"/>
  <c r="K337" i="1" l="1"/>
  <c r="L337" i="1" s="1"/>
  <c r="AJ337" i="1"/>
  <c r="BM337" i="1" s="1"/>
  <c r="AO338" i="1"/>
  <c r="BJ338" i="1" s="1"/>
  <c r="BK338" i="1" s="1"/>
  <c r="BL338" i="1" s="1"/>
  <c r="O338" i="1"/>
  <c r="AP339" i="1" s="1"/>
  <c r="BI353" i="1"/>
  <c r="AI353" i="1"/>
  <c r="AW344" i="1"/>
  <c r="W344" i="1"/>
  <c r="BE350" i="1"/>
  <c r="AE350" i="1"/>
  <c r="BA347" i="1"/>
  <c r="AA347" i="1"/>
  <c r="AS341" i="1"/>
  <c r="S341" i="1"/>
  <c r="BQ337" i="1" l="1"/>
  <c r="BO337" i="1"/>
  <c r="BN337" i="1"/>
  <c r="BT337" i="1"/>
  <c r="CJ337" i="1" s="1"/>
  <c r="P339" i="1"/>
  <c r="Q340" i="1" s="1"/>
  <c r="AT342" i="1"/>
  <c r="T342" i="1"/>
  <c r="BF351" i="1"/>
  <c r="AF351" i="1"/>
  <c r="BB348" i="1"/>
  <c r="AB348" i="1"/>
  <c r="AX345" i="1"/>
  <c r="X345" i="1"/>
  <c r="CC337" i="1" l="1"/>
  <c r="CO337" i="1"/>
  <c r="CD337" i="1"/>
  <c r="CP337" i="1"/>
  <c r="BX337" i="1"/>
  <c r="BW337" i="1"/>
  <c r="AQ340" i="1"/>
  <c r="CL337" i="1"/>
  <c r="CG337" i="1"/>
  <c r="CB337" i="1"/>
  <c r="CI337" i="1"/>
  <c r="BZ337" i="1"/>
  <c r="CN337" i="1"/>
  <c r="BV337" i="1"/>
  <c r="CH337" i="1"/>
  <c r="CF337" i="1"/>
  <c r="BU337" i="1"/>
  <c r="CA337" i="1"/>
  <c r="CK337" i="1"/>
  <c r="CE337" i="1"/>
  <c r="BY337" i="1"/>
  <c r="CM337" i="1"/>
  <c r="AY346" i="1"/>
  <c r="Y346" i="1"/>
  <c r="BG352" i="1"/>
  <c r="AG352" i="1"/>
  <c r="AR341" i="1"/>
  <c r="R341" i="1"/>
  <c r="BC349" i="1"/>
  <c r="AC349" i="1"/>
  <c r="AU343" i="1"/>
  <c r="U343" i="1"/>
  <c r="CQ337" i="1" l="1"/>
  <c r="N338" i="1" s="1"/>
  <c r="I338" i="1" s="1"/>
  <c r="AS342" i="1"/>
  <c r="S342" i="1"/>
  <c r="AV344" i="1"/>
  <c r="V344" i="1"/>
  <c r="AZ347" i="1"/>
  <c r="Z347" i="1"/>
  <c r="BD350" i="1"/>
  <c r="AD350" i="1"/>
  <c r="BH353" i="1"/>
  <c r="AH353" i="1"/>
  <c r="AO339" i="1" l="1"/>
  <c r="BJ339" i="1" s="1"/>
  <c r="BK339" i="1" s="1"/>
  <c r="BL339" i="1" s="1"/>
  <c r="AJ338" i="1"/>
  <c r="BM338" i="1" s="1"/>
  <c r="K338" i="1"/>
  <c r="L338" i="1" s="1"/>
  <c r="O339" i="1"/>
  <c r="AP340" i="1" s="1"/>
  <c r="BE351" i="1"/>
  <c r="AE351" i="1"/>
  <c r="AW345" i="1"/>
  <c r="W345" i="1"/>
  <c r="BI354" i="1"/>
  <c r="AI354" i="1"/>
  <c r="BA348" i="1"/>
  <c r="AA348" i="1"/>
  <c r="AT343" i="1"/>
  <c r="T343" i="1"/>
  <c r="BQ338" i="1" l="1"/>
  <c r="BO338" i="1"/>
  <c r="BN338" i="1"/>
  <c r="BT338" i="1"/>
  <c r="CO338" i="1" s="1"/>
  <c r="P340" i="1"/>
  <c r="AQ341" i="1" s="1"/>
  <c r="BB349" i="1"/>
  <c r="AB349" i="1"/>
  <c r="AX346" i="1"/>
  <c r="X346" i="1"/>
  <c r="AU344" i="1"/>
  <c r="U344" i="1"/>
  <c r="BF352" i="1"/>
  <c r="AF352" i="1"/>
  <c r="CL338" i="1" l="1"/>
  <c r="CB338" i="1"/>
  <c r="BV338" i="1"/>
  <c r="CH338" i="1"/>
  <c r="CK338" i="1"/>
  <c r="BY338" i="1"/>
  <c r="CG338" i="1"/>
  <c r="CN338" i="1"/>
  <c r="CF338" i="1"/>
  <c r="CE338" i="1"/>
  <c r="CC338" i="1"/>
  <c r="CP338" i="1"/>
  <c r="CI338" i="1"/>
  <c r="CD338" i="1"/>
  <c r="BZ338" i="1"/>
  <c r="CM338" i="1"/>
  <c r="CJ338" i="1"/>
  <c r="BX338" i="1"/>
  <c r="CA338" i="1"/>
  <c r="BU338" i="1"/>
  <c r="BW338" i="1"/>
  <c r="Q341" i="1"/>
  <c r="R342" i="1" s="1"/>
  <c r="BC350" i="1"/>
  <c r="AC350" i="1"/>
  <c r="BG353" i="1"/>
  <c r="AG353" i="1"/>
  <c r="AV345" i="1"/>
  <c r="V345" i="1"/>
  <c r="AY347" i="1"/>
  <c r="Y347" i="1"/>
  <c r="AR342" i="1" l="1"/>
  <c r="CQ338" i="1"/>
  <c r="N339" i="1" s="1"/>
  <c r="I339" i="1" s="1"/>
  <c r="BH354" i="1"/>
  <c r="AH354" i="1"/>
  <c r="AS343" i="1"/>
  <c r="S343" i="1"/>
  <c r="AZ348" i="1"/>
  <c r="Z348" i="1"/>
  <c r="AW346" i="1"/>
  <c r="W346" i="1"/>
  <c r="BD351" i="1"/>
  <c r="AD351" i="1"/>
  <c r="AJ339" i="1" l="1"/>
  <c r="BM339" i="1" s="1"/>
  <c r="O340" i="1"/>
  <c r="AP341" i="1" s="1"/>
  <c r="AO340" i="1"/>
  <c r="BJ340" i="1" s="1"/>
  <c r="BK340" i="1" s="1"/>
  <c r="BL340" i="1" s="1"/>
  <c r="K339" i="1"/>
  <c r="L339" i="1" s="1"/>
  <c r="AT344" i="1"/>
  <c r="T344" i="1"/>
  <c r="AX347" i="1"/>
  <c r="X347" i="1"/>
  <c r="BI355" i="1"/>
  <c r="AI355" i="1"/>
  <c r="BE352" i="1"/>
  <c r="AE352" i="1"/>
  <c r="BA349" i="1"/>
  <c r="AA349" i="1"/>
  <c r="BQ339" i="1" l="1"/>
  <c r="BO339" i="1"/>
  <c r="BN339" i="1"/>
  <c r="P341" i="1"/>
  <c r="AQ342" i="1" s="1"/>
  <c r="BT339" i="1"/>
  <c r="CC339" i="1" s="1"/>
  <c r="AU345" i="1"/>
  <c r="U345" i="1"/>
  <c r="BB350" i="1"/>
  <c r="AB350" i="1"/>
  <c r="AY348" i="1"/>
  <c r="Y348" i="1"/>
  <c r="BF353" i="1"/>
  <c r="AF353" i="1"/>
  <c r="CL339" i="1" l="1"/>
  <c r="Q342" i="1"/>
  <c r="AR343" i="1" s="1"/>
  <c r="CA339" i="1"/>
  <c r="CI339" i="1"/>
  <c r="CN339" i="1"/>
  <c r="BW339" i="1"/>
  <c r="CM339" i="1"/>
  <c r="CP339" i="1"/>
  <c r="BY339" i="1"/>
  <c r="BV339" i="1"/>
  <c r="CH339" i="1"/>
  <c r="BU339" i="1"/>
  <c r="CB339" i="1"/>
  <c r="CK339" i="1"/>
  <c r="CD339" i="1"/>
  <c r="CG339" i="1"/>
  <c r="BZ339" i="1"/>
  <c r="CF339" i="1"/>
  <c r="CO339" i="1"/>
  <c r="CE339" i="1"/>
  <c r="BX339" i="1"/>
  <c r="CJ339" i="1"/>
  <c r="AZ349" i="1"/>
  <c r="Z349" i="1"/>
  <c r="AV346" i="1"/>
  <c r="V346" i="1"/>
  <c r="BG354" i="1"/>
  <c r="AG354" i="1"/>
  <c r="BC351" i="1"/>
  <c r="AC351" i="1"/>
  <c r="R343" i="1" l="1"/>
  <c r="CQ339" i="1"/>
  <c r="N340" i="1" s="1"/>
  <c r="I340" i="1" s="1"/>
  <c r="AS344" i="1"/>
  <c r="S344" i="1"/>
  <c r="AW347" i="1"/>
  <c r="W347" i="1"/>
  <c r="BD352" i="1"/>
  <c r="AD352" i="1"/>
  <c r="BH355" i="1"/>
  <c r="AH355" i="1"/>
  <c r="BA350" i="1"/>
  <c r="AA350" i="1"/>
  <c r="AJ340" i="1" l="1"/>
  <c r="BM340" i="1" s="1"/>
  <c r="BN340" i="1" s="1"/>
  <c r="O341" i="1"/>
  <c r="AP342" i="1" s="1"/>
  <c r="AO341" i="1"/>
  <c r="BJ341" i="1" s="1"/>
  <c r="BK341" i="1" s="1"/>
  <c r="BL341" i="1" s="1"/>
  <c r="K340" i="1"/>
  <c r="L340" i="1" s="1"/>
  <c r="BI356" i="1"/>
  <c r="AI356" i="1"/>
  <c r="AX348" i="1"/>
  <c r="X348" i="1"/>
  <c r="BB351" i="1"/>
  <c r="AB351" i="1"/>
  <c r="BE353" i="1"/>
  <c r="AE353" i="1"/>
  <c r="AT345" i="1"/>
  <c r="T345" i="1"/>
  <c r="P342" i="1" l="1"/>
  <c r="Q343" i="1" s="1"/>
  <c r="BO340" i="1"/>
  <c r="BT340" i="1"/>
  <c r="BZ340" i="1" s="1"/>
  <c r="BQ340" i="1"/>
  <c r="BF354" i="1"/>
  <c r="AF354" i="1"/>
  <c r="AU346" i="1"/>
  <c r="U346" i="1"/>
  <c r="AQ343" i="1"/>
  <c r="BC352" i="1"/>
  <c r="AC352" i="1"/>
  <c r="AY349" i="1"/>
  <c r="Y349" i="1"/>
  <c r="CD340" i="1" l="1"/>
  <c r="CJ340" i="1"/>
  <c r="CF340" i="1"/>
  <c r="CH340" i="1"/>
  <c r="CA340" i="1"/>
  <c r="CM340" i="1"/>
  <c r="CG340" i="1"/>
  <c r="CC340" i="1"/>
  <c r="CI340" i="1"/>
  <c r="BY340" i="1"/>
  <c r="CL340" i="1"/>
  <c r="CK340" i="1"/>
  <c r="CN340" i="1"/>
  <c r="CB340" i="1"/>
  <c r="CE340" i="1"/>
  <c r="CP340" i="1"/>
  <c r="BX340" i="1"/>
  <c r="BW340" i="1"/>
  <c r="BV340" i="1"/>
  <c r="CO340" i="1"/>
  <c r="BU340" i="1"/>
  <c r="BD353" i="1"/>
  <c r="AD353" i="1"/>
  <c r="AV347" i="1"/>
  <c r="V347" i="1"/>
  <c r="AZ350" i="1"/>
  <c r="Z350" i="1"/>
  <c r="AR344" i="1"/>
  <c r="R344" i="1"/>
  <c r="BG355" i="1"/>
  <c r="AG355" i="1"/>
  <c r="CQ340" i="1" l="1"/>
  <c r="N341" i="1" s="1"/>
  <c r="I341" i="1" s="1"/>
  <c r="AS345" i="1"/>
  <c r="S345" i="1"/>
  <c r="BE354" i="1"/>
  <c r="AE354" i="1"/>
  <c r="AW348" i="1"/>
  <c r="W348" i="1"/>
  <c r="BH356" i="1"/>
  <c r="AH356" i="1"/>
  <c r="BA351" i="1"/>
  <c r="AA351" i="1"/>
  <c r="AJ341" i="1" l="1"/>
  <c r="BM341" i="1" s="1"/>
  <c r="BN341" i="1" s="1"/>
  <c r="AO342" i="1"/>
  <c r="BJ342" i="1" s="1"/>
  <c r="BK342" i="1" s="1"/>
  <c r="BL342" i="1" s="1"/>
  <c r="O342" i="1"/>
  <c r="AP343" i="1" s="1"/>
  <c r="K341" i="1"/>
  <c r="L341" i="1" s="1"/>
  <c r="BI357" i="1"/>
  <c r="AI357" i="1"/>
  <c r="BF355" i="1"/>
  <c r="AF355" i="1"/>
  <c r="BB352" i="1"/>
  <c r="AB352" i="1"/>
  <c r="AX349" i="1"/>
  <c r="X349" i="1"/>
  <c r="AT346" i="1"/>
  <c r="T346" i="1"/>
  <c r="BT341" i="1"/>
  <c r="BQ341" i="1" l="1"/>
  <c r="BO341" i="1"/>
  <c r="P343" i="1"/>
  <c r="AQ344" i="1" s="1"/>
  <c r="CO341" i="1"/>
  <c r="CF341" i="1"/>
  <c r="BW341" i="1"/>
  <c r="CE341" i="1"/>
  <c r="CP341" i="1"/>
  <c r="CA341" i="1"/>
  <c r="BZ341" i="1"/>
  <c r="CJ341" i="1"/>
  <c r="BY341" i="1"/>
  <c r="CH341" i="1"/>
  <c r="CI341" i="1"/>
  <c r="CC341" i="1"/>
  <c r="BV341" i="1"/>
  <c r="CM341" i="1"/>
  <c r="CG341" i="1"/>
  <c r="CB341" i="1"/>
  <c r="BX341" i="1"/>
  <c r="CL341" i="1"/>
  <c r="CN341" i="1"/>
  <c r="CK341" i="1"/>
  <c r="CD341" i="1"/>
  <c r="BU341" i="1"/>
  <c r="BG356" i="1"/>
  <c r="AG356" i="1"/>
  <c r="BC353" i="1"/>
  <c r="AC353" i="1"/>
  <c r="AU347" i="1"/>
  <c r="U347" i="1"/>
  <c r="AY350" i="1"/>
  <c r="Y350" i="1"/>
  <c r="Q344" i="1" l="1"/>
  <c r="AR345" i="1" s="1"/>
  <c r="CQ341" i="1"/>
  <c r="N342" i="1" s="1"/>
  <c r="I342" i="1" s="1"/>
  <c r="BD354" i="1"/>
  <c r="AD354" i="1"/>
  <c r="AV348" i="1"/>
  <c r="V348" i="1"/>
  <c r="AZ351" i="1"/>
  <c r="Z351" i="1"/>
  <c r="BH357" i="1"/>
  <c r="AH357" i="1"/>
  <c r="R345" i="1" l="1"/>
  <c r="AS346" i="1" s="1"/>
  <c r="AJ342" i="1"/>
  <c r="BM342" i="1" s="1"/>
  <c r="K342" i="1"/>
  <c r="L342" i="1" s="1"/>
  <c r="O343" i="1"/>
  <c r="AP344" i="1" s="1"/>
  <c r="AO343" i="1"/>
  <c r="BJ343" i="1" s="1"/>
  <c r="BK343" i="1" s="1"/>
  <c r="BL343" i="1" s="1"/>
  <c r="AW349" i="1"/>
  <c r="W349" i="1"/>
  <c r="BA352" i="1"/>
  <c r="AA352" i="1"/>
  <c r="BI358" i="1"/>
  <c r="AI358" i="1"/>
  <c r="S346" i="1"/>
  <c r="BE355" i="1"/>
  <c r="AE355" i="1"/>
  <c r="BQ342" i="1" l="1"/>
  <c r="BO342" i="1"/>
  <c r="BN342" i="1"/>
  <c r="BT342" i="1"/>
  <c r="CJ342" i="1" s="1"/>
  <c r="P344" i="1"/>
  <c r="Q345" i="1" s="1"/>
  <c r="BB353" i="1"/>
  <c r="AB353" i="1"/>
  <c r="BF356" i="1"/>
  <c r="AF356" i="1"/>
  <c r="AT347" i="1"/>
  <c r="T347" i="1"/>
  <c r="AX350" i="1"/>
  <c r="X350" i="1"/>
  <c r="AQ345" i="1" l="1"/>
  <c r="CN342" i="1"/>
  <c r="CK342" i="1"/>
  <c r="CL342" i="1"/>
  <c r="CP342" i="1"/>
  <c r="CO342" i="1"/>
  <c r="CM342" i="1"/>
  <c r="BV342" i="1"/>
  <c r="BW342" i="1"/>
  <c r="CB342" i="1"/>
  <c r="BY342" i="1"/>
  <c r="CI342" i="1"/>
  <c r="BX342" i="1"/>
  <c r="BU342" i="1"/>
  <c r="CD342" i="1"/>
  <c r="CC342" i="1"/>
  <c r="CA342" i="1"/>
  <c r="CG342" i="1"/>
  <c r="CH342" i="1"/>
  <c r="BZ342" i="1"/>
  <c r="CE342" i="1"/>
  <c r="CF342" i="1"/>
  <c r="AU348" i="1"/>
  <c r="U348" i="1"/>
  <c r="BG357" i="1"/>
  <c r="AG357" i="1"/>
  <c r="AY351" i="1"/>
  <c r="Y351" i="1"/>
  <c r="AR346" i="1"/>
  <c r="R346" i="1"/>
  <c r="BC354" i="1"/>
  <c r="AC354" i="1"/>
  <c r="CQ342" i="1" l="1"/>
  <c r="N343" i="1" s="1"/>
  <c r="I343" i="1" s="1"/>
  <c r="BH358" i="1"/>
  <c r="AH358" i="1"/>
  <c r="BD355" i="1"/>
  <c r="AD355" i="1"/>
  <c r="AS347" i="1"/>
  <c r="S347" i="1"/>
  <c r="AZ352" i="1"/>
  <c r="Z352" i="1"/>
  <c r="AV349" i="1"/>
  <c r="V349" i="1"/>
  <c r="O344" i="1" l="1"/>
  <c r="P345" i="1" s="1"/>
  <c r="AO344" i="1"/>
  <c r="BJ344" i="1" s="1"/>
  <c r="BK344" i="1" s="1"/>
  <c r="BL344" i="1" s="1"/>
  <c r="AJ343" i="1"/>
  <c r="BM343" i="1" s="1"/>
  <c r="BN343" i="1" s="1"/>
  <c r="K343" i="1"/>
  <c r="L343" i="1" s="1"/>
  <c r="BE356" i="1"/>
  <c r="AE356" i="1"/>
  <c r="AT348" i="1"/>
  <c r="T348" i="1"/>
  <c r="BI359" i="1"/>
  <c r="AI359" i="1"/>
  <c r="BA353" i="1"/>
  <c r="AA353" i="1"/>
  <c r="AW350" i="1"/>
  <c r="W350" i="1"/>
  <c r="AP345" i="1" l="1"/>
  <c r="BQ343" i="1"/>
  <c r="BO343" i="1"/>
  <c r="BT343" i="1"/>
  <c r="CN343" i="1" s="1"/>
  <c r="BF357" i="1"/>
  <c r="AF357" i="1"/>
  <c r="BB354" i="1"/>
  <c r="AB354" i="1"/>
  <c r="AX351" i="1"/>
  <c r="X351" i="1"/>
  <c r="AU349" i="1"/>
  <c r="U349" i="1"/>
  <c r="AQ346" i="1"/>
  <c r="Q346" i="1"/>
  <c r="CA343" i="1" l="1"/>
  <c r="CM343" i="1"/>
  <c r="BY343" i="1"/>
  <c r="BW343" i="1"/>
  <c r="CO343" i="1"/>
  <c r="CB343" i="1"/>
  <c r="BZ343" i="1"/>
  <c r="BV343" i="1"/>
  <c r="CF343" i="1"/>
  <c r="CC343" i="1"/>
  <c r="CP343" i="1"/>
  <c r="CD343" i="1"/>
  <c r="CG343" i="1"/>
  <c r="CE343" i="1"/>
  <c r="CJ343" i="1"/>
  <c r="CI343" i="1"/>
  <c r="CK343" i="1"/>
  <c r="CH343" i="1"/>
  <c r="BU343" i="1"/>
  <c r="CL343" i="1"/>
  <c r="BX343" i="1"/>
  <c r="AR347" i="1"/>
  <c r="R347" i="1"/>
  <c r="BC355" i="1"/>
  <c r="AC355" i="1"/>
  <c r="BG358" i="1"/>
  <c r="AG358" i="1"/>
  <c r="AY352" i="1"/>
  <c r="Y352" i="1"/>
  <c r="AV350" i="1"/>
  <c r="V350" i="1"/>
  <c r="CQ343" i="1" l="1"/>
  <c r="N344" i="1" s="1"/>
  <c r="I344" i="1" s="1"/>
  <c r="AZ353" i="1"/>
  <c r="Z353" i="1"/>
  <c r="BD356" i="1"/>
  <c r="AD356" i="1"/>
  <c r="AW351" i="1"/>
  <c r="W351" i="1"/>
  <c r="BH359" i="1"/>
  <c r="AH359" i="1"/>
  <c r="AS348" i="1"/>
  <c r="S348" i="1"/>
  <c r="AO345" i="1" l="1"/>
  <c r="BJ345" i="1" s="1"/>
  <c r="BK345" i="1" s="1"/>
  <c r="BL345" i="1" s="1"/>
  <c r="O345" i="1"/>
  <c r="AP346" i="1" s="1"/>
  <c r="AJ344" i="1"/>
  <c r="BM344" i="1" s="1"/>
  <c r="BN344" i="1" s="1"/>
  <c r="K344" i="1"/>
  <c r="L344" i="1" s="1"/>
  <c r="BI360" i="1"/>
  <c r="AI360" i="1"/>
  <c r="BE357" i="1"/>
  <c r="AE357" i="1"/>
  <c r="AT349" i="1"/>
  <c r="T349" i="1"/>
  <c r="AX352" i="1"/>
  <c r="X352" i="1"/>
  <c r="BA354" i="1"/>
  <c r="AA354" i="1"/>
  <c r="P346" i="1" l="1"/>
  <c r="Q347" i="1" s="1"/>
  <c r="BQ344" i="1"/>
  <c r="BO344" i="1"/>
  <c r="BT344" i="1"/>
  <c r="CB344" i="1" s="1"/>
  <c r="BF358" i="1"/>
  <c r="AF358" i="1"/>
  <c r="AU350" i="1"/>
  <c r="U350" i="1"/>
  <c r="BB355" i="1"/>
  <c r="AB355" i="1"/>
  <c r="AY353" i="1"/>
  <c r="Y353" i="1"/>
  <c r="AQ347" i="1" l="1"/>
  <c r="CH344" i="1"/>
  <c r="CC344" i="1"/>
  <c r="BV344" i="1"/>
  <c r="CA344" i="1"/>
  <c r="BZ344" i="1"/>
  <c r="CM344" i="1"/>
  <c r="CK344" i="1"/>
  <c r="CG344" i="1"/>
  <c r="CD344" i="1"/>
  <c r="BU344" i="1"/>
  <c r="CO344" i="1"/>
  <c r="BW344" i="1"/>
  <c r="CP344" i="1"/>
  <c r="BY344" i="1"/>
  <c r="CF344" i="1"/>
  <c r="CL344" i="1"/>
  <c r="CE344" i="1"/>
  <c r="CJ344" i="1"/>
  <c r="BX344" i="1"/>
  <c r="CN344" i="1"/>
  <c r="CI344" i="1"/>
  <c r="AV351" i="1"/>
  <c r="V351" i="1"/>
  <c r="AR348" i="1"/>
  <c r="R348" i="1"/>
  <c r="BG359" i="1"/>
  <c r="AG359" i="1"/>
  <c r="AZ354" i="1"/>
  <c r="Z354" i="1"/>
  <c r="BC356" i="1"/>
  <c r="AC356" i="1"/>
  <c r="CQ344" i="1" l="1"/>
  <c r="N345" i="1" s="1"/>
  <c r="I345" i="1" s="1"/>
  <c r="BA355" i="1"/>
  <c r="AA355" i="1"/>
  <c r="AS349" i="1"/>
  <c r="S349" i="1"/>
  <c r="BD357" i="1"/>
  <c r="AD357" i="1"/>
  <c r="BH360" i="1"/>
  <c r="AH360" i="1"/>
  <c r="AW352" i="1"/>
  <c r="W352" i="1"/>
  <c r="AJ345" i="1" l="1"/>
  <c r="BM345" i="1" s="1"/>
  <c r="BN345" i="1" s="1"/>
  <c r="O346" i="1"/>
  <c r="AO346" i="1"/>
  <c r="BJ346" i="1" s="1"/>
  <c r="BK346" i="1" s="1"/>
  <c r="BL346" i="1" s="1"/>
  <c r="K345" i="1"/>
  <c r="L345" i="1" s="1"/>
  <c r="BQ345" i="1"/>
  <c r="AT350" i="1"/>
  <c r="T350" i="1"/>
  <c r="AX353" i="1"/>
  <c r="X353" i="1"/>
  <c r="BE358" i="1"/>
  <c r="AE358" i="1"/>
  <c r="BB356" i="1"/>
  <c r="AB356" i="1"/>
  <c r="AP347" i="1"/>
  <c r="P347" i="1"/>
  <c r="BI361" i="1"/>
  <c r="AI361" i="1"/>
  <c r="BO345" i="1" l="1"/>
  <c r="BT345" i="1"/>
  <c r="CF345" i="1" s="1"/>
  <c r="BC357" i="1"/>
  <c r="AC357" i="1"/>
  <c r="AY354" i="1"/>
  <c r="Y354" i="1"/>
  <c r="AQ348" i="1"/>
  <c r="Q348" i="1"/>
  <c r="BF359" i="1"/>
  <c r="AF359" i="1"/>
  <c r="AU351" i="1"/>
  <c r="U351" i="1"/>
  <c r="CI345" i="1"/>
  <c r="CK345" i="1"/>
  <c r="CO345" i="1"/>
  <c r="CP345" i="1" l="1"/>
  <c r="CM345" i="1"/>
  <c r="CJ345" i="1"/>
  <c r="CN345" i="1"/>
  <c r="BV345" i="1"/>
  <c r="BZ345" i="1"/>
  <c r="CG345" i="1"/>
  <c r="CC345" i="1"/>
  <c r="BW345" i="1"/>
  <c r="BX345" i="1"/>
  <c r="BU345" i="1"/>
  <c r="CD345" i="1"/>
  <c r="CA345" i="1"/>
  <c r="CB345" i="1"/>
  <c r="BY345" i="1"/>
  <c r="CL345" i="1"/>
  <c r="CH345" i="1"/>
  <c r="CE345" i="1"/>
  <c r="BG360" i="1"/>
  <c r="AG360" i="1"/>
  <c r="AZ355" i="1"/>
  <c r="Z355" i="1"/>
  <c r="AV352" i="1"/>
  <c r="V352" i="1"/>
  <c r="AR349" i="1"/>
  <c r="R349" i="1"/>
  <c r="BD358" i="1"/>
  <c r="AD358" i="1"/>
  <c r="CQ345" i="1" l="1"/>
  <c r="N346" i="1" s="1"/>
  <c r="I346" i="1" s="1"/>
  <c r="AW353" i="1"/>
  <c r="W353" i="1"/>
  <c r="BA356" i="1"/>
  <c r="AA356" i="1"/>
  <c r="BE359" i="1"/>
  <c r="AE359" i="1"/>
  <c r="BH361" i="1"/>
  <c r="AH361" i="1"/>
  <c r="AS350" i="1"/>
  <c r="S350" i="1"/>
  <c r="AO347" i="1"/>
  <c r="BJ347" i="1" s="1"/>
  <c r="BK347" i="1" s="1"/>
  <c r="BL347" i="1" s="1"/>
  <c r="O347" i="1"/>
  <c r="AJ346" i="1" l="1"/>
  <c r="BM346" i="1" s="1"/>
  <c r="BN346" i="1" s="1"/>
  <c r="K346" i="1"/>
  <c r="L346" i="1" s="1"/>
  <c r="AP348" i="1"/>
  <c r="P348" i="1"/>
  <c r="BI362" i="1"/>
  <c r="AI362" i="1"/>
  <c r="BB357" i="1"/>
  <c r="AB357" i="1"/>
  <c r="AT351" i="1"/>
  <c r="T351" i="1"/>
  <c r="BF360" i="1"/>
  <c r="AF360" i="1"/>
  <c r="AX354" i="1"/>
  <c r="X354" i="1"/>
  <c r="BO346" i="1" l="1"/>
  <c r="BT346" i="1"/>
  <c r="CA346" i="1" s="1"/>
  <c r="BQ346" i="1"/>
  <c r="AY355" i="1"/>
  <c r="Y355" i="1"/>
  <c r="AU352" i="1"/>
  <c r="U352" i="1"/>
  <c r="BC358" i="1"/>
  <c r="AC358" i="1"/>
  <c r="AQ349" i="1"/>
  <c r="Q349" i="1"/>
  <c r="BG361" i="1"/>
  <c r="AG361" i="1"/>
  <c r="CM346" i="1"/>
  <c r="CI346" i="1"/>
  <c r="CE346" i="1"/>
  <c r="CK346" i="1"/>
  <c r="CJ346" i="1"/>
  <c r="CF346" i="1"/>
  <c r="CD346" i="1" l="1"/>
  <c r="BX346" i="1"/>
  <c r="CB346" i="1"/>
  <c r="CG346" i="1"/>
  <c r="CC346" i="1"/>
  <c r="CO346" i="1"/>
  <c r="BY346" i="1"/>
  <c r="CP346" i="1"/>
  <c r="BV346" i="1"/>
  <c r="CN346" i="1"/>
  <c r="CH346" i="1"/>
  <c r="CL346" i="1"/>
  <c r="BW346" i="1"/>
  <c r="BU346" i="1"/>
  <c r="BZ346" i="1"/>
  <c r="AR350" i="1"/>
  <c r="R350" i="1"/>
  <c r="AV353" i="1"/>
  <c r="V353" i="1"/>
  <c r="BH362" i="1"/>
  <c r="AH362" i="1"/>
  <c r="BD359" i="1"/>
  <c r="AD359" i="1"/>
  <c r="AZ356" i="1"/>
  <c r="Z356" i="1"/>
  <c r="CQ346" i="1" l="1"/>
  <c r="N347" i="1" s="1"/>
  <c r="I347" i="1" s="1"/>
  <c r="BI363" i="1"/>
  <c r="AI363" i="1"/>
  <c r="AW354" i="1"/>
  <c r="W354" i="1"/>
  <c r="BA357" i="1"/>
  <c r="AA357" i="1"/>
  <c r="AS351" i="1"/>
  <c r="S351" i="1"/>
  <c r="BE360" i="1"/>
  <c r="AE360" i="1"/>
  <c r="AO348" i="1" l="1"/>
  <c r="BJ348" i="1" s="1"/>
  <c r="BK348" i="1" s="1"/>
  <c r="BL348" i="1" s="1"/>
  <c r="AJ347" i="1"/>
  <c r="BM347" i="1" s="1"/>
  <c r="BN347" i="1" s="1"/>
  <c r="O348" i="1"/>
  <c r="P349" i="1" s="1"/>
  <c r="K347" i="1"/>
  <c r="L347" i="1" s="1"/>
  <c r="AT352" i="1"/>
  <c r="T352" i="1"/>
  <c r="AX355" i="1"/>
  <c r="X355" i="1"/>
  <c r="BF361" i="1"/>
  <c r="AF361" i="1"/>
  <c r="BB358" i="1"/>
  <c r="AB358" i="1"/>
  <c r="AP349" i="1" l="1"/>
  <c r="BO347" i="1"/>
  <c r="BT347" i="1"/>
  <c r="CI347" i="1" s="1"/>
  <c r="BQ347" i="1"/>
  <c r="BC359" i="1"/>
  <c r="AC359" i="1"/>
  <c r="AU353" i="1"/>
  <c r="U353" i="1"/>
  <c r="AQ350" i="1"/>
  <c r="Q350" i="1"/>
  <c r="BG362" i="1"/>
  <c r="AG362" i="1"/>
  <c r="AY356" i="1"/>
  <c r="Y356" i="1"/>
  <c r="CN347" i="1"/>
  <c r="CM347" i="1"/>
  <c r="CA347" i="1"/>
  <c r="BW347" i="1"/>
  <c r="CD347" i="1"/>
  <c r="BZ347" i="1"/>
  <c r="CG347" i="1"/>
  <c r="BY347" i="1"/>
  <c r="CP347" i="1"/>
  <c r="CC347" i="1"/>
  <c r="BU347" i="1"/>
  <c r="CB347" i="1"/>
  <c r="BX347" i="1" l="1"/>
  <c r="CO347" i="1"/>
  <c r="CK347" i="1"/>
  <c r="CH347" i="1"/>
  <c r="CE347" i="1"/>
  <c r="CJ347" i="1"/>
  <c r="CF347" i="1"/>
  <c r="BV347" i="1"/>
  <c r="CL347" i="1"/>
  <c r="AV354" i="1"/>
  <c r="V354" i="1"/>
  <c r="BH363" i="1"/>
  <c r="AH363" i="1"/>
  <c r="BD360" i="1"/>
  <c r="AD360" i="1"/>
  <c r="CQ347" i="1"/>
  <c r="N348" i="1" s="1"/>
  <c r="I348" i="1" s="1"/>
  <c r="AZ357" i="1"/>
  <c r="Z357" i="1"/>
  <c r="AR351" i="1"/>
  <c r="R351" i="1"/>
  <c r="K348" i="1" l="1"/>
  <c r="L348" i="1" s="1"/>
  <c r="BI364" i="1"/>
  <c r="AI364" i="1"/>
  <c r="AS352" i="1"/>
  <c r="S352" i="1"/>
  <c r="BE361" i="1"/>
  <c r="AE361" i="1"/>
  <c r="AW355" i="1"/>
  <c r="W355" i="1"/>
  <c r="AO349" i="1"/>
  <c r="BJ349" i="1" s="1"/>
  <c r="BK349" i="1" s="1"/>
  <c r="BL349" i="1" s="1"/>
  <c r="O349" i="1"/>
  <c r="AJ348" i="1"/>
  <c r="BM348" i="1" s="1"/>
  <c r="BN348" i="1" s="1"/>
  <c r="BA358" i="1"/>
  <c r="AA358" i="1"/>
  <c r="BQ348" i="1" l="1"/>
  <c r="BO348" i="1"/>
  <c r="AT353" i="1"/>
  <c r="T353" i="1"/>
  <c r="BT348" i="1"/>
  <c r="AX356" i="1"/>
  <c r="X356" i="1"/>
  <c r="BB359" i="1"/>
  <c r="AB359" i="1"/>
  <c r="AP350" i="1"/>
  <c r="P350" i="1"/>
  <c r="BF362" i="1"/>
  <c r="AF362" i="1"/>
  <c r="BC360" i="1" l="1"/>
  <c r="AC360" i="1"/>
  <c r="AQ351" i="1"/>
  <c r="Q351" i="1"/>
  <c r="AY357" i="1"/>
  <c r="Y357" i="1"/>
  <c r="AU354" i="1"/>
  <c r="U354" i="1"/>
  <c r="BG363" i="1"/>
  <c r="AG363" i="1"/>
  <c r="BV348" i="1"/>
  <c r="CO348" i="1"/>
  <c r="CK348" i="1"/>
  <c r="CG348" i="1"/>
  <c r="CC348" i="1"/>
  <c r="BY348" i="1"/>
  <c r="BU348" i="1"/>
  <c r="CN348" i="1"/>
  <c r="CJ348" i="1"/>
  <c r="CF348" i="1"/>
  <c r="BX348" i="1"/>
  <c r="CM348" i="1"/>
  <c r="CE348" i="1"/>
  <c r="BW348" i="1"/>
  <c r="CL348" i="1"/>
  <c r="CD348" i="1"/>
  <c r="CB348" i="1"/>
  <c r="CI348" i="1"/>
  <c r="CA348" i="1"/>
  <c r="CP348" i="1"/>
  <c r="CH348" i="1"/>
  <c r="BZ348" i="1"/>
  <c r="AV355" i="1" l="1"/>
  <c r="V355" i="1"/>
  <c r="AR352" i="1"/>
  <c r="R352" i="1"/>
  <c r="CQ348" i="1"/>
  <c r="N349" i="1" s="1"/>
  <c r="I349" i="1" s="1"/>
  <c r="BH364" i="1"/>
  <c r="AH364" i="1"/>
  <c r="AZ358" i="1"/>
  <c r="Z358" i="1"/>
  <c r="BD361" i="1"/>
  <c r="AD361" i="1"/>
  <c r="K349" i="1" l="1"/>
  <c r="L349" i="1" s="1"/>
  <c r="AS353" i="1"/>
  <c r="S353" i="1"/>
  <c r="AW356" i="1"/>
  <c r="W356" i="1"/>
  <c r="BE362" i="1"/>
  <c r="AE362" i="1"/>
  <c r="BI365" i="1"/>
  <c r="AI365" i="1"/>
  <c r="BA359" i="1"/>
  <c r="AA359" i="1"/>
  <c r="AO350" i="1"/>
  <c r="BJ350" i="1" s="1"/>
  <c r="BK350" i="1" s="1"/>
  <c r="BL350" i="1" s="1"/>
  <c r="AJ349" i="1"/>
  <c r="BM349" i="1" s="1"/>
  <c r="BN349" i="1" s="1"/>
  <c r="O350" i="1"/>
  <c r="BQ349" i="1" l="1"/>
  <c r="AX357" i="1"/>
  <c r="X357" i="1"/>
  <c r="BO349" i="1"/>
  <c r="AP351" i="1"/>
  <c r="P351" i="1"/>
  <c r="BB360" i="1"/>
  <c r="AB360" i="1"/>
  <c r="BF363" i="1"/>
  <c r="AF363" i="1"/>
  <c r="AT354" i="1"/>
  <c r="T354" i="1"/>
  <c r="BT349" i="1"/>
  <c r="AU355" i="1" l="1"/>
  <c r="U355" i="1"/>
  <c r="AY358" i="1"/>
  <c r="Y358" i="1"/>
  <c r="BC361" i="1"/>
  <c r="AC361" i="1"/>
  <c r="BG364" i="1"/>
  <c r="AG364" i="1"/>
  <c r="AQ352" i="1"/>
  <c r="Q352" i="1"/>
  <c r="CI349" i="1"/>
  <c r="CA349" i="1"/>
  <c r="CM349" i="1"/>
  <c r="CJ349" i="1"/>
  <c r="CC349" i="1"/>
  <c r="CK349" i="1"/>
  <c r="BZ349" i="1"/>
  <c r="CE349" i="1"/>
  <c r="BY349" i="1"/>
  <c r="CO349" i="1"/>
  <c r="CD349" i="1"/>
  <c r="CL349" i="1"/>
  <c r="BX349" i="1"/>
  <c r="CN349" i="1"/>
  <c r="CG349" i="1"/>
  <c r="CP349" i="1"/>
  <c r="BV349" i="1"/>
  <c r="BW349" i="1"/>
  <c r="CB349" i="1"/>
  <c r="BU349" i="1"/>
  <c r="CF349" i="1"/>
  <c r="CH349" i="1"/>
  <c r="BH365" i="1" l="1"/>
  <c r="AH365" i="1"/>
  <c r="AZ359" i="1"/>
  <c r="Z359" i="1"/>
  <c r="CQ349" i="1"/>
  <c r="N350" i="1" s="1"/>
  <c r="I350" i="1" s="1"/>
  <c r="AR353" i="1"/>
  <c r="R353" i="1"/>
  <c r="BD362" i="1"/>
  <c r="AD362" i="1"/>
  <c r="AV356" i="1"/>
  <c r="V356" i="1"/>
  <c r="K350" i="1" l="1"/>
  <c r="L350" i="1" s="1"/>
  <c r="BA360" i="1"/>
  <c r="AA360" i="1"/>
  <c r="BE363" i="1"/>
  <c r="AE363" i="1"/>
  <c r="AS354" i="1"/>
  <c r="S354" i="1"/>
  <c r="AO351" i="1"/>
  <c r="BJ351" i="1" s="1"/>
  <c r="BK351" i="1" s="1"/>
  <c r="BL351" i="1" s="1"/>
  <c r="AJ350" i="1"/>
  <c r="BM350" i="1" s="1"/>
  <c r="BN350" i="1" s="1"/>
  <c r="O351" i="1"/>
  <c r="AW357" i="1"/>
  <c r="W357" i="1"/>
  <c r="BI366" i="1"/>
  <c r="AI366" i="1"/>
  <c r="BQ350" i="1" l="1"/>
  <c r="BF364" i="1"/>
  <c r="AF364" i="1"/>
  <c r="AX358" i="1"/>
  <c r="X358" i="1"/>
  <c r="AP352" i="1"/>
  <c r="P352" i="1"/>
  <c r="AT355" i="1"/>
  <c r="T355" i="1"/>
  <c r="BB361" i="1"/>
  <c r="AB361" i="1"/>
  <c r="BT350" i="1"/>
  <c r="BO350" i="1"/>
  <c r="AY359" i="1" l="1"/>
  <c r="Y359" i="1"/>
  <c r="CB350" i="1"/>
  <c r="CN350" i="1"/>
  <c r="CO350" i="1"/>
  <c r="BZ350" i="1"/>
  <c r="BW350" i="1"/>
  <c r="CG350" i="1"/>
  <c r="BX350" i="1"/>
  <c r="CF350" i="1"/>
  <c r="CA350" i="1"/>
  <c r="BV350" i="1"/>
  <c r="CH350" i="1"/>
  <c r="CE350" i="1"/>
  <c r="CL350" i="1"/>
  <c r="BU350" i="1"/>
  <c r="BY350" i="1"/>
  <c r="CM350" i="1"/>
  <c r="CD350" i="1"/>
  <c r="CK350" i="1"/>
  <c r="CJ350" i="1"/>
  <c r="CI350" i="1"/>
  <c r="CP350" i="1"/>
  <c r="CC350" i="1"/>
  <c r="AU356" i="1"/>
  <c r="U356" i="1"/>
  <c r="BC362" i="1"/>
  <c r="AC362" i="1"/>
  <c r="AQ353" i="1"/>
  <c r="Q353" i="1"/>
  <c r="BG365" i="1"/>
  <c r="AG365" i="1"/>
  <c r="CQ350" i="1" l="1"/>
  <c r="N351" i="1" s="1"/>
  <c r="I351" i="1" s="1"/>
  <c r="BD363" i="1"/>
  <c r="AD363" i="1"/>
  <c r="BH366" i="1"/>
  <c r="AH366" i="1"/>
  <c r="AR354" i="1"/>
  <c r="R354" i="1"/>
  <c r="AV357" i="1"/>
  <c r="V357" i="1"/>
  <c r="AZ360" i="1"/>
  <c r="Z360" i="1"/>
  <c r="K351" i="1" l="1"/>
  <c r="L351" i="1" s="1"/>
  <c r="BA361" i="1"/>
  <c r="AA361" i="1"/>
  <c r="AS355" i="1"/>
  <c r="S355" i="1"/>
  <c r="BE364" i="1"/>
  <c r="AE364" i="1"/>
  <c r="AW358" i="1"/>
  <c r="W358" i="1"/>
  <c r="BI367" i="1"/>
  <c r="AI367" i="1"/>
  <c r="AO352" i="1"/>
  <c r="BJ352" i="1" s="1"/>
  <c r="BK352" i="1" s="1"/>
  <c r="BL352" i="1" s="1"/>
  <c r="O352" i="1"/>
  <c r="AJ351" i="1"/>
  <c r="BM351" i="1" s="1"/>
  <c r="BN351" i="1" s="1"/>
  <c r="BQ351" i="1" l="1"/>
  <c r="AP353" i="1"/>
  <c r="P353" i="1"/>
  <c r="AX359" i="1"/>
  <c r="X359" i="1"/>
  <c r="AT356" i="1"/>
  <c r="T356" i="1"/>
  <c r="BT351" i="1"/>
  <c r="BF365" i="1"/>
  <c r="AF365" i="1"/>
  <c r="BB362" i="1"/>
  <c r="AB362" i="1"/>
  <c r="BO351" i="1"/>
  <c r="AY360" i="1" l="1"/>
  <c r="Y360" i="1"/>
  <c r="BC363" i="1"/>
  <c r="AC363" i="1"/>
  <c r="CP351" i="1"/>
  <c r="CE351" i="1"/>
  <c r="BX351" i="1"/>
  <c r="CC351" i="1"/>
  <c r="CJ351" i="1"/>
  <c r="BZ351" i="1"/>
  <c r="CA351" i="1"/>
  <c r="BV351" i="1"/>
  <c r="CI351" i="1"/>
  <c r="CF351" i="1"/>
  <c r="CK351" i="1"/>
  <c r="BY351" i="1"/>
  <c r="CD351" i="1"/>
  <c r="CN351" i="1"/>
  <c r="CO351" i="1"/>
  <c r="CG351" i="1"/>
  <c r="CH351" i="1"/>
  <c r="BU351" i="1"/>
  <c r="CL351" i="1"/>
  <c r="BW351" i="1"/>
  <c r="CB351" i="1"/>
  <c r="CM351" i="1"/>
  <c r="BG366" i="1"/>
  <c r="AG366" i="1"/>
  <c r="AU357" i="1"/>
  <c r="U357" i="1"/>
  <c r="AQ354" i="1"/>
  <c r="Q354" i="1"/>
  <c r="BD364" i="1" l="1"/>
  <c r="AD364" i="1"/>
  <c r="BH367" i="1"/>
  <c r="AH367" i="1"/>
  <c r="AV358" i="1"/>
  <c r="V358" i="1"/>
  <c r="CQ351" i="1"/>
  <c r="N352" i="1" s="1"/>
  <c r="I352" i="1" s="1"/>
  <c r="AZ361" i="1"/>
  <c r="Z361" i="1"/>
  <c r="AR355" i="1"/>
  <c r="R355" i="1"/>
  <c r="K352" i="1" l="1"/>
  <c r="L352" i="1" s="1"/>
  <c r="BI368" i="1"/>
  <c r="AI368" i="1"/>
  <c r="AO353" i="1"/>
  <c r="BJ353" i="1" s="1"/>
  <c r="BK353" i="1" s="1"/>
  <c r="BL353" i="1" s="1"/>
  <c r="AJ352" i="1"/>
  <c r="BM352" i="1" s="1"/>
  <c r="BN352" i="1" s="1"/>
  <c r="O353" i="1"/>
  <c r="AS356" i="1"/>
  <c r="S356" i="1"/>
  <c r="AW359" i="1"/>
  <c r="W359" i="1"/>
  <c r="BE365" i="1"/>
  <c r="AE365" i="1"/>
  <c r="BA362" i="1"/>
  <c r="AA362" i="1"/>
  <c r="BQ352" i="1" l="1"/>
  <c r="BO352" i="1"/>
  <c r="AT357" i="1"/>
  <c r="T357" i="1"/>
  <c r="BB363" i="1"/>
  <c r="AB363" i="1"/>
  <c r="AX360" i="1"/>
  <c r="X360" i="1"/>
  <c r="AP354" i="1"/>
  <c r="P354" i="1"/>
  <c r="BF366" i="1"/>
  <c r="AF366" i="1"/>
  <c r="BT352" i="1"/>
  <c r="AY361" i="1" l="1"/>
  <c r="Y361" i="1"/>
  <c r="BG367" i="1"/>
  <c r="AG367" i="1"/>
  <c r="AU358" i="1"/>
  <c r="U358" i="1"/>
  <c r="AQ355" i="1"/>
  <c r="Q355" i="1"/>
  <c r="BC364" i="1"/>
  <c r="AC364" i="1"/>
  <c r="CP352" i="1"/>
  <c r="CL352" i="1"/>
  <c r="CH352" i="1"/>
  <c r="CD352" i="1"/>
  <c r="BZ352" i="1"/>
  <c r="BV352" i="1"/>
  <c r="BY352" i="1"/>
  <c r="CN352" i="1"/>
  <c r="CF352" i="1"/>
  <c r="CM352" i="1"/>
  <c r="CE352" i="1"/>
  <c r="CO352" i="1"/>
  <c r="CK352" i="1"/>
  <c r="CG352" i="1"/>
  <c r="CC352" i="1"/>
  <c r="CJ352" i="1"/>
  <c r="CB352" i="1"/>
  <c r="CI352" i="1"/>
  <c r="BW352" i="1"/>
  <c r="BX352" i="1"/>
  <c r="CA352" i="1"/>
  <c r="BU352" i="1"/>
  <c r="AR356" i="1" l="1"/>
  <c r="R356" i="1"/>
  <c r="BH368" i="1"/>
  <c r="AH368" i="1"/>
  <c r="CQ352" i="1"/>
  <c r="N353" i="1" s="1"/>
  <c r="I353" i="1" s="1"/>
  <c r="BD365" i="1"/>
  <c r="AD365" i="1"/>
  <c r="AV359" i="1"/>
  <c r="V359" i="1"/>
  <c r="AZ362" i="1"/>
  <c r="Z362" i="1"/>
  <c r="K353" i="1" l="1"/>
  <c r="L353" i="1" s="1"/>
  <c r="BI369" i="1"/>
  <c r="AI369" i="1"/>
  <c r="BE366" i="1"/>
  <c r="AE366" i="1"/>
  <c r="BA363" i="1"/>
  <c r="AA363" i="1"/>
  <c r="AS357" i="1"/>
  <c r="S357" i="1"/>
  <c r="AW360" i="1"/>
  <c r="W360" i="1"/>
  <c r="AO354" i="1"/>
  <c r="BJ354" i="1" s="1"/>
  <c r="BK354" i="1" s="1"/>
  <c r="BL354" i="1" s="1"/>
  <c r="AJ353" i="1"/>
  <c r="BM353" i="1" s="1"/>
  <c r="BN353" i="1" s="1"/>
  <c r="O354" i="1"/>
  <c r="BQ353" i="1" l="1"/>
  <c r="BT353" i="1"/>
  <c r="AT358" i="1"/>
  <c r="T358" i="1"/>
  <c r="AP355" i="1"/>
  <c r="P355" i="1"/>
  <c r="AX361" i="1"/>
  <c r="X361" i="1"/>
  <c r="BB364" i="1"/>
  <c r="AB364" i="1"/>
  <c r="BF367" i="1"/>
  <c r="AF367" i="1"/>
  <c r="BO353" i="1"/>
  <c r="AU359" i="1" l="1"/>
  <c r="U359" i="1"/>
  <c r="BG368" i="1"/>
  <c r="AG368" i="1"/>
  <c r="AY362" i="1"/>
  <c r="Y362" i="1"/>
  <c r="BC365" i="1"/>
  <c r="AC365" i="1"/>
  <c r="AQ356" i="1"/>
  <c r="Q356" i="1"/>
  <c r="CO353" i="1"/>
  <c r="CK353" i="1"/>
  <c r="CG353" i="1"/>
  <c r="CC353" i="1"/>
  <c r="BY353" i="1"/>
  <c r="BU353" i="1"/>
  <c r="CJ353" i="1"/>
  <c r="CF353" i="1"/>
  <c r="BX353" i="1"/>
  <c r="CM353" i="1"/>
  <c r="CI353" i="1"/>
  <c r="BW353" i="1"/>
  <c r="CP353" i="1"/>
  <c r="CD353" i="1"/>
  <c r="BV353" i="1"/>
  <c r="CN353" i="1"/>
  <c r="CB353" i="1"/>
  <c r="CE353" i="1"/>
  <c r="CL353" i="1"/>
  <c r="BZ353" i="1"/>
  <c r="CA353" i="1"/>
  <c r="CH353" i="1"/>
  <c r="CQ353" i="1" l="1"/>
  <c r="N354" i="1" s="1"/>
  <c r="I354" i="1" s="1"/>
  <c r="BD366" i="1"/>
  <c r="AD366" i="1"/>
  <c r="BH369" i="1"/>
  <c r="AH369" i="1"/>
  <c r="AR357" i="1"/>
  <c r="R357" i="1"/>
  <c r="AZ363" i="1"/>
  <c r="Z363" i="1"/>
  <c r="AV360" i="1"/>
  <c r="V360" i="1"/>
  <c r="AJ354" i="1" l="1"/>
  <c r="BM354" i="1" s="1"/>
  <c r="K354" i="1"/>
  <c r="L354" i="1" s="1"/>
  <c r="O355" i="1"/>
  <c r="AP356" i="1" s="1"/>
  <c r="AO355" i="1"/>
  <c r="BJ355" i="1" s="1"/>
  <c r="BK355" i="1" s="1"/>
  <c r="BL355" i="1" s="1"/>
  <c r="BA364" i="1"/>
  <c r="AA364" i="1"/>
  <c r="BI370" i="1"/>
  <c r="AI370" i="1"/>
  <c r="AW361" i="1"/>
  <c r="W361" i="1"/>
  <c r="AS358" i="1"/>
  <c r="S358" i="1"/>
  <c r="BE367" i="1"/>
  <c r="AE367" i="1"/>
  <c r="BQ354" i="1" l="1"/>
  <c r="BO354" i="1"/>
  <c r="BN354" i="1"/>
  <c r="BT354" i="1"/>
  <c r="CO354" i="1" s="1"/>
  <c r="P356" i="1"/>
  <c r="AQ357" i="1" s="1"/>
  <c r="AT359" i="1"/>
  <c r="T359" i="1"/>
  <c r="BF368" i="1"/>
  <c r="AF368" i="1"/>
  <c r="AX362" i="1"/>
  <c r="X362" i="1"/>
  <c r="BB365" i="1"/>
  <c r="AB365" i="1"/>
  <c r="CA354" i="1" l="1"/>
  <c r="CD354" i="1"/>
  <c r="BZ354" i="1"/>
  <c r="CI354" i="1"/>
  <c r="CL354" i="1"/>
  <c r="BX354" i="1"/>
  <c r="CP354" i="1"/>
  <c r="BW354" i="1"/>
  <c r="CF354" i="1"/>
  <c r="CJ354" i="1"/>
  <c r="CM354" i="1"/>
  <c r="CN354" i="1"/>
  <c r="BY354" i="1"/>
  <c r="CC354" i="1"/>
  <c r="CG354" i="1"/>
  <c r="BV354" i="1"/>
  <c r="CH354" i="1"/>
  <c r="CE354" i="1"/>
  <c r="CB354" i="1"/>
  <c r="BU354" i="1"/>
  <c r="CK354" i="1"/>
  <c r="Q357" i="1"/>
  <c r="AR358" i="1" s="1"/>
  <c r="AY363" i="1"/>
  <c r="Y363" i="1"/>
  <c r="BC366" i="1"/>
  <c r="AC366" i="1"/>
  <c r="BG369" i="1"/>
  <c r="AG369" i="1"/>
  <c r="AU360" i="1"/>
  <c r="U360" i="1"/>
  <c r="CQ354" i="1" l="1"/>
  <c r="N355" i="1" s="1"/>
  <c r="I355" i="1" s="1"/>
  <c r="R358" i="1"/>
  <c r="AS359" i="1" s="1"/>
  <c r="AV361" i="1"/>
  <c r="V361" i="1"/>
  <c r="AZ364" i="1"/>
  <c r="Z364" i="1"/>
  <c r="BD367" i="1"/>
  <c r="AD367" i="1"/>
  <c r="BH370" i="1"/>
  <c r="AH370" i="1"/>
  <c r="K355" i="1" l="1"/>
  <c r="L355" i="1" s="1"/>
  <c r="O356" i="1"/>
  <c r="P357" i="1" s="1"/>
  <c r="AJ355" i="1"/>
  <c r="BM355" i="1" s="1"/>
  <c r="AO356" i="1"/>
  <c r="BJ356" i="1" s="1"/>
  <c r="BK356" i="1" s="1"/>
  <c r="BL356" i="1" s="1"/>
  <c r="S359" i="1"/>
  <c r="AT360" i="1" s="1"/>
  <c r="AW362" i="1"/>
  <c r="W362" i="1"/>
  <c r="BE368" i="1"/>
  <c r="AE368" i="1"/>
  <c r="BI371" i="1"/>
  <c r="AI371" i="1"/>
  <c r="BA365" i="1"/>
  <c r="AA365" i="1"/>
  <c r="BQ355" i="1" l="1"/>
  <c r="BO355" i="1"/>
  <c r="BN355" i="1"/>
  <c r="AP357" i="1"/>
  <c r="BT355" i="1"/>
  <c r="CN355" i="1" s="1"/>
  <c r="T360" i="1"/>
  <c r="AU361" i="1" s="1"/>
  <c r="AQ358" i="1"/>
  <c r="Q358" i="1"/>
  <c r="BF369" i="1"/>
  <c r="AF369" i="1"/>
  <c r="BB366" i="1"/>
  <c r="AB366" i="1"/>
  <c r="AX363" i="1"/>
  <c r="X363" i="1"/>
  <c r="CL355" i="1" l="1"/>
  <c r="BZ355" i="1"/>
  <c r="BU355" i="1"/>
  <c r="CD355" i="1"/>
  <c r="CH355" i="1"/>
  <c r="CI355" i="1"/>
  <c r="BY355" i="1"/>
  <c r="CG355" i="1"/>
  <c r="CB355" i="1"/>
  <c r="U361" i="1"/>
  <c r="AV362" i="1" s="1"/>
  <c r="CK355" i="1"/>
  <c r="CA355" i="1"/>
  <c r="CF355" i="1"/>
  <c r="CP355" i="1"/>
  <c r="BV355" i="1"/>
  <c r="CE355" i="1"/>
  <c r="CJ355" i="1"/>
  <c r="CC355" i="1"/>
  <c r="CM355" i="1"/>
  <c r="CO355" i="1"/>
  <c r="BW355" i="1"/>
  <c r="BX355" i="1"/>
  <c r="AR359" i="1"/>
  <c r="R359" i="1"/>
  <c r="BC367" i="1"/>
  <c r="AC367" i="1"/>
  <c r="AY364" i="1"/>
  <c r="Y364" i="1"/>
  <c r="BG370" i="1"/>
  <c r="AG370" i="1"/>
  <c r="CQ355" i="1" l="1"/>
  <c r="N356" i="1" s="1"/>
  <c r="I356" i="1" s="1"/>
  <c r="V362" i="1"/>
  <c r="AW363" i="1" s="1"/>
  <c r="AZ365" i="1"/>
  <c r="Z365" i="1"/>
  <c r="AS360" i="1"/>
  <c r="S360" i="1"/>
  <c r="BH371" i="1"/>
  <c r="AH371" i="1"/>
  <c r="BD368" i="1"/>
  <c r="AD368" i="1"/>
  <c r="AJ356" i="1" l="1"/>
  <c r="BM356" i="1" s="1"/>
  <c r="BN356" i="1" s="1"/>
  <c r="O357" i="1"/>
  <c r="P358" i="1" s="1"/>
  <c r="AO357" i="1"/>
  <c r="BJ357" i="1" s="1"/>
  <c r="BK357" i="1" s="1"/>
  <c r="BL357" i="1" s="1"/>
  <c r="K356" i="1"/>
  <c r="L356" i="1" s="1"/>
  <c r="W363" i="1"/>
  <c r="X364" i="1" s="1"/>
  <c r="BI372" i="1"/>
  <c r="AI372" i="1"/>
  <c r="BE369" i="1"/>
  <c r="AE369" i="1"/>
  <c r="BA366" i="1"/>
  <c r="AA366" i="1"/>
  <c r="AT361" i="1"/>
  <c r="T361" i="1"/>
  <c r="BO356" i="1" l="1"/>
  <c r="AP358" i="1"/>
  <c r="BT356" i="1"/>
  <c r="CF356" i="1" s="1"/>
  <c r="BQ356" i="1"/>
  <c r="AX364" i="1"/>
  <c r="AQ359" i="1"/>
  <c r="Q359" i="1"/>
  <c r="CN356" i="1"/>
  <c r="BB367" i="1"/>
  <c r="AB367" i="1"/>
  <c r="AU362" i="1"/>
  <c r="U362" i="1"/>
  <c r="BF370" i="1"/>
  <c r="AF370" i="1"/>
  <c r="AY365" i="1"/>
  <c r="Y365" i="1"/>
  <c r="BY356" i="1" l="1"/>
  <c r="CK356" i="1"/>
  <c r="CL356" i="1"/>
  <c r="CI356" i="1"/>
  <c r="CO356" i="1"/>
  <c r="BU356" i="1"/>
  <c r="CJ356" i="1"/>
  <c r="CG356" i="1"/>
  <c r="BV356" i="1"/>
  <c r="CE356" i="1"/>
  <c r="CC356" i="1"/>
  <c r="CP356" i="1"/>
  <c r="BX356" i="1"/>
  <c r="CH356" i="1"/>
  <c r="CD356" i="1"/>
  <c r="CM356" i="1"/>
  <c r="CB356" i="1"/>
  <c r="BZ356" i="1"/>
  <c r="CA356" i="1"/>
  <c r="BW356" i="1"/>
  <c r="AV363" i="1"/>
  <c r="V363" i="1"/>
  <c r="AZ366" i="1"/>
  <c r="Z366" i="1"/>
  <c r="BG371" i="1"/>
  <c r="AG371" i="1"/>
  <c r="BC368" i="1"/>
  <c r="AC368" i="1"/>
  <c r="AR360" i="1"/>
  <c r="R360" i="1"/>
  <c r="CQ356" i="1" l="1"/>
  <c r="N357" i="1" s="1"/>
  <c r="I357" i="1" s="1"/>
  <c r="BA367" i="1"/>
  <c r="AA367" i="1"/>
  <c r="BD369" i="1"/>
  <c r="AD369" i="1"/>
  <c r="AS361" i="1"/>
  <c r="S361" i="1"/>
  <c r="BH372" i="1"/>
  <c r="AH372" i="1"/>
  <c r="AW364" i="1"/>
  <c r="W364" i="1"/>
  <c r="AO358" i="1" l="1"/>
  <c r="BJ358" i="1" s="1"/>
  <c r="BK358" i="1" s="1"/>
  <c r="BL358" i="1" s="1"/>
  <c r="AJ357" i="1"/>
  <c r="BM357" i="1" s="1"/>
  <c r="BN357" i="1" s="1"/>
  <c r="O358" i="1"/>
  <c r="AP359" i="1" s="1"/>
  <c r="K357" i="1"/>
  <c r="L357" i="1" s="1"/>
  <c r="BE370" i="1"/>
  <c r="AE370" i="1"/>
  <c r="BB368" i="1"/>
  <c r="AB368" i="1"/>
  <c r="BI373" i="1"/>
  <c r="AI373" i="1"/>
  <c r="AX365" i="1"/>
  <c r="X365" i="1"/>
  <c r="AT362" i="1"/>
  <c r="T362" i="1"/>
  <c r="P359" i="1" l="1"/>
  <c r="BO357" i="1"/>
  <c r="BT357" i="1"/>
  <c r="CJ357" i="1" s="1"/>
  <c r="BQ357" i="1"/>
  <c r="BC369" i="1"/>
  <c r="AC369" i="1"/>
  <c r="AQ360" i="1"/>
  <c r="Q360" i="1"/>
  <c r="AY366" i="1"/>
  <c r="Y366" i="1"/>
  <c r="AU363" i="1"/>
  <c r="U363" i="1"/>
  <c r="BF371" i="1"/>
  <c r="AF371" i="1"/>
  <c r="CN357" i="1" l="1"/>
  <c r="CK357" i="1"/>
  <c r="BY357" i="1"/>
  <c r="BV357" i="1"/>
  <c r="CG357" i="1"/>
  <c r="CH357" i="1"/>
  <c r="BZ357" i="1"/>
  <c r="CP357" i="1"/>
  <c r="BU357" i="1"/>
  <c r="CO357" i="1"/>
  <c r="BW357" i="1"/>
  <c r="CE357" i="1"/>
  <c r="CI357" i="1"/>
  <c r="BX357" i="1"/>
  <c r="CC357" i="1"/>
  <c r="CL357" i="1"/>
  <c r="CD357" i="1"/>
  <c r="CA357" i="1"/>
  <c r="CB357" i="1"/>
  <c r="CF357" i="1"/>
  <c r="CM357" i="1"/>
  <c r="BG372" i="1"/>
  <c r="AG372" i="1"/>
  <c r="AR361" i="1"/>
  <c r="R361" i="1"/>
  <c r="AZ367" i="1"/>
  <c r="Z367" i="1"/>
  <c r="AV364" i="1"/>
  <c r="V364" i="1"/>
  <c r="BD370" i="1"/>
  <c r="AD370" i="1"/>
  <c r="CQ357" i="1" l="1"/>
  <c r="N358" i="1" s="1"/>
  <c r="I358" i="1" s="1"/>
  <c r="AS362" i="1"/>
  <c r="S362" i="1"/>
  <c r="BE371" i="1"/>
  <c r="AE371" i="1"/>
  <c r="AW365" i="1"/>
  <c r="W365" i="1"/>
  <c r="BH373" i="1"/>
  <c r="AH373" i="1"/>
  <c r="BA368" i="1"/>
  <c r="AA368" i="1"/>
  <c r="O359" i="1" l="1"/>
  <c r="AP360" i="1" s="1"/>
  <c r="AJ358" i="1"/>
  <c r="BM358" i="1" s="1"/>
  <c r="BN358" i="1" s="1"/>
  <c r="K358" i="1"/>
  <c r="L358" i="1" s="1"/>
  <c r="AO359" i="1"/>
  <c r="BJ359" i="1" s="1"/>
  <c r="BK359" i="1" s="1"/>
  <c r="BL359" i="1" s="1"/>
  <c r="BF372" i="1"/>
  <c r="AF372" i="1"/>
  <c r="AX366" i="1"/>
  <c r="X366" i="1"/>
  <c r="BB369" i="1"/>
  <c r="AB369" i="1"/>
  <c r="BI374" i="1"/>
  <c r="AI374" i="1"/>
  <c r="AT363" i="1"/>
  <c r="T363" i="1"/>
  <c r="BO358" i="1" l="1"/>
  <c r="BT358" i="1"/>
  <c r="CC358" i="1" s="1"/>
  <c r="BQ358" i="1"/>
  <c r="P360" i="1"/>
  <c r="AQ361" i="1" s="1"/>
  <c r="AY367" i="1"/>
  <c r="Y367" i="1"/>
  <c r="AU364" i="1"/>
  <c r="U364" i="1"/>
  <c r="BC370" i="1"/>
  <c r="AC370" i="1"/>
  <c r="BG373" i="1"/>
  <c r="AG373" i="1"/>
  <c r="BV358" i="1" l="1"/>
  <c r="CK358" i="1"/>
  <c r="CH358" i="1"/>
  <c r="BY358" i="1"/>
  <c r="BX358" i="1"/>
  <c r="BW358" i="1"/>
  <c r="CB358" i="1"/>
  <c r="CI358" i="1"/>
  <c r="CM358" i="1"/>
  <c r="CO358" i="1"/>
  <c r="BZ358" i="1"/>
  <c r="CA358" i="1"/>
  <c r="CL358" i="1"/>
  <c r="CE358" i="1"/>
  <c r="CG358" i="1"/>
  <c r="CN358" i="1"/>
  <c r="BU358" i="1"/>
  <c r="CF358" i="1"/>
  <c r="CD358" i="1"/>
  <c r="CJ358" i="1"/>
  <c r="CP358" i="1"/>
  <c r="Q361" i="1"/>
  <c r="AR362" i="1" s="1"/>
  <c r="BH374" i="1"/>
  <c r="AH374" i="1"/>
  <c r="BD371" i="1"/>
  <c r="AD371" i="1"/>
  <c r="AZ368" i="1"/>
  <c r="Z368" i="1"/>
  <c r="AV365" i="1"/>
  <c r="V365" i="1"/>
  <c r="CQ358" i="1" l="1"/>
  <c r="N359" i="1" s="1"/>
  <c r="I359" i="1" s="1"/>
  <c r="R362" i="1"/>
  <c r="AS363" i="1"/>
  <c r="S363" i="1"/>
  <c r="AW366" i="1"/>
  <c r="W366" i="1"/>
  <c r="BE372" i="1"/>
  <c r="AE372" i="1"/>
  <c r="BA369" i="1"/>
  <c r="AA369" i="1"/>
  <c r="BI375" i="1"/>
  <c r="AI375" i="1"/>
  <c r="AJ359" i="1" l="1"/>
  <c r="BM359" i="1" s="1"/>
  <c r="BN359" i="1" s="1"/>
  <c r="K359" i="1"/>
  <c r="L359" i="1" s="1"/>
  <c r="AO360" i="1"/>
  <c r="BJ360" i="1" s="1"/>
  <c r="BK360" i="1" s="1"/>
  <c r="BL360" i="1" s="1"/>
  <c r="O360" i="1"/>
  <c r="AP361" i="1" s="1"/>
  <c r="BQ359" i="1"/>
  <c r="BO359" i="1"/>
  <c r="AT364" i="1"/>
  <c r="T364" i="1"/>
  <c r="BF373" i="1"/>
  <c r="AF373" i="1"/>
  <c r="AX367" i="1"/>
  <c r="X367" i="1"/>
  <c r="BB370" i="1"/>
  <c r="AB370" i="1"/>
  <c r="BT359" i="1" l="1"/>
  <c r="CE359" i="1" s="1"/>
  <c r="P361" i="1"/>
  <c r="AQ362" i="1" s="1"/>
  <c r="AU365" i="1"/>
  <c r="U365" i="1"/>
  <c r="AY368" i="1"/>
  <c r="Y368" i="1"/>
  <c r="BC371" i="1"/>
  <c r="AC371" i="1"/>
  <c r="BG374" i="1"/>
  <c r="AG374" i="1"/>
  <c r="CF359" i="1" l="1"/>
  <c r="CH359" i="1"/>
  <c r="BV359" i="1"/>
  <c r="CK359" i="1"/>
  <c r="BY359" i="1"/>
  <c r="CD359" i="1"/>
  <c r="CA359" i="1"/>
  <c r="CI359" i="1"/>
  <c r="CP359" i="1"/>
  <c r="CJ359" i="1"/>
  <c r="CG359" i="1"/>
  <c r="CB359" i="1"/>
  <c r="BW359" i="1"/>
  <c r="CC359" i="1"/>
  <c r="CL359" i="1"/>
  <c r="CM359" i="1"/>
  <c r="CN359" i="1"/>
  <c r="CO359" i="1"/>
  <c r="BU359" i="1"/>
  <c r="BX359" i="1"/>
  <c r="BZ359" i="1"/>
  <c r="Q362" i="1"/>
  <c r="AR363" i="1" s="1"/>
  <c r="AV366" i="1"/>
  <c r="V366" i="1"/>
  <c r="BD372" i="1"/>
  <c r="AD372" i="1"/>
  <c r="AZ369" i="1"/>
  <c r="Z369" i="1"/>
  <c r="BH375" i="1"/>
  <c r="AH375" i="1"/>
  <c r="CQ359" i="1" l="1"/>
  <c r="N360" i="1" s="1"/>
  <c r="I360" i="1" s="1"/>
  <c r="R363" i="1"/>
  <c r="AS364" i="1" s="1"/>
  <c r="AW367" i="1"/>
  <c r="W367" i="1"/>
  <c r="BA370" i="1"/>
  <c r="AA370" i="1"/>
  <c r="BI376" i="1"/>
  <c r="AI376" i="1"/>
  <c r="BE373" i="1"/>
  <c r="AE373" i="1"/>
  <c r="K360" i="1" l="1"/>
  <c r="L360" i="1" s="1"/>
  <c r="AO361" i="1"/>
  <c r="BJ361" i="1" s="1"/>
  <c r="BK361" i="1" s="1"/>
  <c r="BL361" i="1" s="1"/>
  <c r="AJ360" i="1"/>
  <c r="BM360" i="1" s="1"/>
  <c r="BO360" i="1" s="1"/>
  <c r="O361" i="1"/>
  <c r="AP362" i="1" s="1"/>
  <c r="S364" i="1"/>
  <c r="AT365" i="1" s="1"/>
  <c r="T365" i="1"/>
  <c r="AU366" i="1" s="1"/>
  <c r="AX368" i="1"/>
  <c r="X368" i="1"/>
  <c r="BF374" i="1"/>
  <c r="AF374" i="1"/>
  <c r="BB371" i="1"/>
  <c r="AB371" i="1"/>
  <c r="BN360" i="1" l="1"/>
  <c r="P362" i="1"/>
  <c r="AQ363" i="1" s="1"/>
  <c r="BT360" i="1"/>
  <c r="CO360" i="1" s="1"/>
  <c r="BQ360" i="1"/>
  <c r="U366" i="1"/>
  <c r="AV367" i="1" s="1"/>
  <c r="CI360" i="1"/>
  <c r="CE360" i="1"/>
  <c r="Q363" i="1"/>
  <c r="AR364" i="1" s="1"/>
  <c r="CL360" i="1"/>
  <c r="CJ360" i="1"/>
  <c r="AY369" i="1"/>
  <c r="Y369" i="1"/>
  <c r="BC372" i="1"/>
  <c r="AC372" i="1"/>
  <c r="BG375" i="1"/>
  <c r="AG375" i="1"/>
  <c r="CN360" i="1" l="1"/>
  <c r="CF360" i="1"/>
  <c r="CK360" i="1"/>
  <c r="BU360" i="1"/>
  <c r="BY360" i="1"/>
  <c r="BX360" i="1"/>
  <c r="BV360" i="1"/>
  <c r="CC360" i="1"/>
  <c r="CD360" i="1"/>
  <c r="CB360" i="1"/>
  <c r="CM360" i="1"/>
  <c r="BZ360" i="1"/>
  <c r="CG360" i="1"/>
  <c r="BW360" i="1"/>
  <c r="CH360" i="1"/>
  <c r="CP360" i="1"/>
  <c r="CA360" i="1"/>
  <c r="V367" i="1"/>
  <c r="R364" i="1"/>
  <c r="AS365" i="1" s="1"/>
  <c r="AZ370" i="1"/>
  <c r="Z370" i="1"/>
  <c r="BH376" i="1"/>
  <c r="AH376" i="1"/>
  <c r="BD373" i="1"/>
  <c r="AD373" i="1"/>
  <c r="CQ360" i="1" l="1"/>
  <c r="N361" i="1" s="1"/>
  <c r="I361" i="1" s="1"/>
  <c r="AW368" i="1"/>
  <c r="W368" i="1"/>
  <c r="S365" i="1"/>
  <c r="AT366" i="1" s="1"/>
  <c r="AJ361" i="1"/>
  <c r="BM361" i="1" s="1"/>
  <c r="AO362" i="1"/>
  <c r="BJ362" i="1" s="1"/>
  <c r="BK362" i="1" s="1"/>
  <c r="BL362" i="1" s="1"/>
  <c r="K361" i="1"/>
  <c r="L361" i="1" s="1"/>
  <c r="O362" i="1"/>
  <c r="AP363" i="1" s="1"/>
  <c r="BA371" i="1"/>
  <c r="AA371" i="1"/>
  <c r="BI377" i="1"/>
  <c r="AI377" i="1"/>
  <c r="BE374" i="1"/>
  <c r="AE374" i="1"/>
  <c r="BQ361" i="1" l="1"/>
  <c r="BO361" i="1"/>
  <c r="BN361" i="1"/>
  <c r="T366" i="1"/>
  <c r="AU367" i="1" s="1"/>
  <c r="AX369" i="1"/>
  <c r="X369" i="1"/>
  <c r="BT361" i="1"/>
  <c r="CI361" i="1" s="1"/>
  <c r="P363" i="1"/>
  <c r="AQ364" i="1" s="1"/>
  <c r="BB372" i="1"/>
  <c r="AB372" i="1"/>
  <c r="BF375" i="1"/>
  <c r="AF375" i="1"/>
  <c r="U367" i="1" l="1"/>
  <c r="AV368" i="1" s="1"/>
  <c r="AY370" i="1"/>
  <c r="Y370" i="1"/>
  <c r="BV361" i="1"/>
  <c r="CF361" i="1"/>
  <c r="BU361" i="1"/>
  <c r="BW361" i="1"/>
  <c r="CJ361" i="1"/>
  <c r="CK361" i="1"/>
  <c r="CA361" i="1"/>
  <c r="CD361" i="1"/>
  <c r="CB361" i="1"/>
  <c r="CM361" i="1"/>
  <c r="CE361" i="1"/>
  <c r="CC361" i="1"/>
  <c r="CP361" i="1"/>
  <c r="CO361" i="1"/>
  <c r="CN361" i="1"/>
  <c r="CG361" i="1"/>
  <c r="CL361" i="1"/>
  <c r="BX361" i="1"/>
  <c r="BZ361" i="1"/>
  <c r="BY361" i="1"/>
  <c r="CH361" i="1"/>
  <c r="Q364" i="1"/>
  <c r="BC373" i="1"/>
  <c r="AC373" i="1"/>
  <c r="BG376" i="1"/>
  <c r="AG376" i="1"/>
  <c r="V368" i="1" l="1"/>
  <c r="AW369" i="1" s="1"/>
  <c r="AZ371" i="1"/>
  <c r="Z371" i="1"/>
  <c r="CQ361" i="1"/>
  <c r="N362" i="1" s="1"/>
  <c r="AR365" i="1"/>
  <c r="R365" i="1"/>
  <c r="BD374" i="1"/>
  <c r="AD374" i="1"/>
  <c r="BH377" i="1"/>
  <c r="AH377" i="1"/>
  <c r="W369" i="1" l="1"/>
  <c r="AX370" i="1" s="1"/>
  <c r="BA372" i="1"/>
  <c r="AA372" i="1"/>
  <c r="X370" i="1"/>
  <c r="AY371" i="1" s="1"/>
  <c r="K362" i="1"/>
  <c r="L362" i="1" s="1"/>
  <c r="I362" i="1"/>
  <c r="AO363" i="1"/>
  <c r="BJ363" i="1" s="1"/>
  <c r="BK363" i="1" s="1"/>
  <c r="BL363" i="1" s="1"/>
  <c r="AJ362" i="1"/>
  <c r="BM362" i="1" s="1"/>
  <c r="O363" i="1"/>
  <c r="AS366" i="1"/>
  <c r="S366" i="1"/>
  <c r="BE375" i="1"/>
  <c r="AE375" i="1"/>
  <c r="BI378" i="1"/>
  <c r="AI378" i="1"/>
  <c r="BQ362" i="1" l="1"/>
  <c r="BO362" i="1"/>
  <c r="BN362" i="1"/>
  <c r="Y371" i="1"/>
  <c r="AZ372" i="1" s="1"/>
  <c r="BB373" i="1"/>
  <c r="AB373" i="1"/>
  <c r="BT362" i="1"/>
  <c r="CP362" i="1" s="1"/>
  <c r="AP364" i="1"/>
  <c r="P364" i="1"/>
  <c r="AT367" i="1"/>
  <c r="T367" i="1"/>
  <c r="BF376" i="1"/>
  <c r="AF376" i="1"/>
  <c r="Z372" i="1" l="1"/>
  <c r="BA373" i="1" s="1"/>
  <c r="CN362" i="1"/>
  <c r="BV362" i="1"/>
  <c r="BC374" i="1"/>
  <c r="AC374" i="1"/>
  <c r="CO362" i="1"/>
  <c r="CF362" i="1"/>
  <c r="CH362" i="1"/>
  <c r="BX362" i="1"/>
  <c r="CL362" i="1"/>
  <c r="BY362" i="1"/>
  <c r="CB362" i="1"/>
  <c r="CA362" i="1"/>
  <c r="CK362" i="1"/>
  <c r="CD362" i="1"/>
  <c r="CG362" i="1"/>
  <c r="CC362" i="1"/>
  <c r="BU362" i="1"/>
  <c r="CJ362" i="1"/>
  <c r="BZ362" i="1"/>
  <c r="CI362" i="1"/>
  <c r="CM362" i="1"/>
  <c r="BW362" i="1"/>
  <c r="CE362" i="1"/>
  <c r="AQ365" i="1"/>
  <c r="Q365" i="1"/>
  <c r="AU368" i="1"/>
  <c r="U368" i="1"/>
  <c r="BG377" i="1"/>
  <c r="AG377" i="1"/>
  <c r="AA373" i="1" l="1"/>
  <c r="BB374" i="1" s="1"/>
  <c r="BD375" i="1"/>
  <c r="AD375" i="1"/>
  <c r="CQ362" i="1"/>
  <c r="N363" i="1" s="1"/>
  <c r="I363" i="1" s="1"/>
  <c r="AR366" i="1"/>
  <c r="R366" i="1"/>
  <c r="AV369" i="1"/>
  <c r="V369" i="1"/>
  <c r="BH378" i="1"/>
  <c r="AH378" i="1"/>
  <c r="AB374" i="1" l="1"/>
  <c r="BC375" i="1" s="1"/>
  <c r="AJ363" i="1"/>
  <c r="BM363" i="1" s="1"/>
  <c r="BE376" i="1"/>
  <c r="AE376" i="1"/>
  <c r="K363" i="1"/>
  <c r="L363" i="1" s="1"/>
  <c r="O364" i="1"/>
  <c r="AP365" i="1" s="1"/>
  <c r="AO364" i="1"/>
  <c r="BJ364" i="1" s="1"/>
  <c r="BK364" i="1" s="1"/>
  <c r="BL364" i="1" s="1"/>
  <c r="AS367" i="1"/>
  <c r="S367" i="1"/>
  <c r="AW370" i="1"/>
  <c r="W370" i="1"/>
  <c r="BI379" i="1"/>
  <c r="AI379" i="1"/>
  <c r="AC375" i="1" l="1"/>
  <c r="BD376" i="1" s="1"/>
  <c r="BQ363" i="1"/>
  <c r="BO363" i="1"/>
  <c r="BN363" i="1"/>
  <c r="P365" i="1"/>
  <c r="BT363" i="1"/>
  <c r="CM363" i="1" s="1"/>
  <c r="BF377" i="1"/>
  <c r="AF377" i="1"/>
  <c r="AT368" i="1"/>
  <c r="T368" i="1"/>
  <c r="AX371" i="1"/>
  <c r="X371" i="1"/>
  <c r="AD376" i="1" l="1"/>
  <c r="BE377" i="1" s="1"/>
  <c r="CP363" i="1"/>
  <c r="CJ363" i="1"/>
  <c r="BY363" i="1"/>
  <c r="CA363" i="1"/>
  <c r="CF363" i="1"/>
  <c r="CL363" i="1"/>
  <c r="CE363" i="1"/>
  <c r="BV363" i="1"/>
  <c r="BW363" i="1"/>
  <c r="CN363" i="1"/>
  <c r="CD363" i="1"/>
  <c r="CO363" i="1"/>
  <c r="CC363" i="1"/>
  <c r="BZ363" i="1"/>
  <c r="CB363" i="1"/>
  <c r="CI363" i="1"/>
  <c r="CK363" i="1"/>
  <c r="CH363" i="1"/>
  <c r="CG363" i="1"/>
  <c r="BX363" i="1"/>
  <c r="BU363" i="1"/>
  <c r="AQ366" i="1"/>
  <c r="Q366" i="1"/>
  <c r="BG378" i="1"/>
  <c r="AG378" i="1"/>
  <c r="AU369" i="1"/>
  <c r="U369" i="1"/>
  <c r="AY372" i="1"/>
  <c r="Y372" i="1"/>
  <c r="AE377" i="1"/>
  <c r="BF378" i="1" s="1"/>
  <c r="CQ363" i="1" l="1"/>
  <c r="N364" i="1" s="1"/>
  <c r="I364" i="1" s="1"/>
  <c r="AR367" i="1"/>
  <c r="R367" i="1"/>
  <c r="BH379" i="1"/>
  <c r="AH379" i="1"/>
  <c r="AV370" i="1"/>
  <c r="V370" i="1"/>
  <c r="AZ373" i="1"/>
  <c r="Z373" i="1"/>
  <c r="AF378" i="1"/>
  <c r="BG379" i="1" s="1"/>
  <c r="AO365" i="1" l="1"/>
  <c r="BJ365" i="1" s="1"/>
  <c r="BK365" i="1" s="1"/>
  <c r="BL365" i="1" s="1"/>
  <c r="O365" i="1"/>
  <c r="AP366" i="1" s="1"/>
  <c r="K364" i="1"/>
  <c r="L364" i="1" s="1"/>
  <c r="AJ364" i="1"/>
  <c r="BM364" i="1" s="1"/>
  <c r="AS368" i="1"/>
  <c r="S368" i="1"/>
  <c r="BI380" i="1"/>
  <c r="AI380" i="1"/>
  <c r="AW371" i="1"/>
  <c r="W371" i="1"/>
  <c r="BA374" i="1"/>
  <c r="AA374" i="1"/>
  <c r="AG379" i="1"/>
  <c r="BH380" i="1" s="1"/>
  <c r="BQ364" i="1" l="1"/>
  <c r="BO364" i="1"/>
  <c r="BN364" i="1"/>
  <c r="P366" i="1"/>
  <c r="AQ367" i="1" s="1"/>
  <c r="BT364" i="1"/>
  <c r="CE364" i="1" s="1"/>
  <c r="AT369" i="1"/>
  <c r="T369" i="1"/>
  <c r="AX372" i="1"/>
  <c r="X372" i="1"/>
  <c r="BB375" i="1"/>
  <c r="AB375" i="1"/>
  <c r="AH380" i="1"/>
  <c r="BI381" i="1" s="1"/>
  <c r="CC364" i="1" l="1"/>
  <c r="Q367" i="1"/>
  <c r="AR368" i="1" s="1"/>
  <c r="CA364" i="1"/>
  <c r="CJ364" i="1"/>
  <c r="CK364" i="1"/>
  <c r="CI364" i="1"/>
  <c r="BZ364" i="1"/>
  <c r="CM364" i="1"/>
  <c r="BW364" i="1"/>
  <c r="BY364" i="1"/>
  <c r="CB364" i="1"/>
  <c r="BV364" i="1"/>
  <c r="CF364" i="1"/>
  <c r="CH364" i="1"/>
  <c r="CL364" i="1"/>
  <c r="BU364" i="1"/>
  <c r="CD364" i="1"/>
  <c r="CG364" i="1"/>
  <c r="CP364" i="1"/>
  <c r="BX364" i="1"/>
  <c r="CO364" i="1"/>
  <c r="CN364" i="1"/>
  <c r="AU370" i="1"/>
  <c r="U370" i="1"/>
  <c r="AY373" i="1"/>
  <c r="Y373" i="1"/>
  <c r="BC376" i="1"/>
  <c r="AC376" i="1"/>
  <c r="AI381" i="1"/>
  <c r="R368" i="1" l="1"/>
  <c r="CQ364" i="1"/>
  <c r="N365" i="1" s="1"/>
  <c r="I365" i="1" s="1"/>
  <c r="AV371" i="1"/>
  <c r="V371" i="1"/>
  <c r="AZ374" i="1"/>
  <c r="Z374" i="1"/>
  <c r="BD377" i="1"/>
  <c r="AD377" i="1"/>
  <c r="AS369" i="1" l="1"/>
  <c r="S369" i="1"/>
  <c r="AO366" i="1"/>
  <c r="BJ366" i="1" s="1"/>
  <c r="BK366" i="1" s="1"/>
  <c r="BL366" i="1" s="1"/>
  <c r="AJ365" i="1"/>
  <c r="BM365" i="1" s="1"/>
  <c r="BN365" i="1" s="1"/>
  <c r="K365" i="1"/>
  <c r="L365" i="1" s="1"/>
  <c r="O366" i="1"/>
  <c r="AP367" i="1" s="1"/>
  <c r="AW372" i="1"/>
  <c r="W372" i="1"/>
  <c r="BA375" i="1"/>
  <c r="AA375" i="1"/>
  <c r="BE378" i="1"/>
  <c r="AE378" i="1"/>
  <c r="AT370" i="1" l="1"/>
  <c r="T370" i="1"/>
  <c r="BO365" i="1"/>
  <c r="BT365" i="1"/>
  <c r="CM365" i="1" s="1"/>
  <c r="BQ365" i="1"/>
  <c r="P367" i="1"/>
  <c r="AX373" i="1"/>
  <c r="X373" i="1"/>
  <c r="BB376" i="1"/>
  <c r="AB376" i="1"/>
  <c r="BF379" i="1"/>
  <c r="AF379" i="1"/>
  <c r="CN365" i="1" l="1"/>
  <c r="AU371" i="1"/>
  <c r="U371" i="1"/>
  <c r="BW365" i="1"/>
  <c r="CJ365" i="1"/>
  <c r="CA365" i="1"/>
  <c r="CB365" i="1"/>
  <c r="BZ365" i="1"/>
  <c r="CE365" i="1"/>
  <c r="CK365" i="1"/>
  <c r="CD365" i="1"/>
  <c r="CC365" i="1"/>
  <c r="BV365" i="1"/>
  <c r="BY365" i="1"/>
  <c r="CG365" i="1"/>
  <c r="CF365" i="1"/>
  <c r="BX365" i="1"/>
  <c r="CI365" i="1"/>
  <c r="CP365" i="1"/>
  <c r="CH365" i="1"/>
  <c r="CL365" i="1"/>
  <c r="BU365" i="1"/>
  <c r="CO365" i="1"/>
  <c r="AQ368" i="1"/>
  <c r="Q368" i="1"/>
  <c r="AY374" i="1"/>
  <c r="Y374" i="1"/>
  <c r="BC377" i="1"/>
  <c r="AC377" i="1"/>
  <c r="BG380" i="1"/>
  <c r="AG380" i="1"/>
  <c r="AV372" i="1" l="1"/>
  <c r="V372" i="1"/>
  <c r="CQ365" i="1"/>
  <c r="N366" i="1" s="1"/>
  <c r="I366" i="1" s="1"/>
  <c r="AR369" i="1"/>
  <c r="R369" i="1"/>
  <c r="AZ375" i="1"/>
  <c r="Z375" i="1"/>
  <c r="BD378" i="1"/>
  <c r="AD378" i="1"/>
  <c r="BH381" i="1"/>
  <c r="AH381" i="1"/>
  <c r="AW373" i="1" l="1"/>
  <c r="W373" i="1"/>
  <c r="AJ366" i="1"/>
  <c r="BM366" i="1" s="1"/>
  <c r="BN366" i="1" s="1"/>
  <c r="AO367" i="1"/>
  <c r="BJ367" i="1" s="1"/>
  <c r="BK367" i="1" s="1"/>
  <c r="BL367" i="1" s="1"/>
  <c r="O367" i="1"/>
  <c r="AP368" i="1" s="1"/>
  <c r="K366" i="1"/>
  <c r="L366" i="1" s="1"/>
  <c r="AS370" i="1"/>
  <c r="S370" i="1"/>
  <c r="BA376" i="1"/>
  <c r="AA376" i="1"/>
  <c r="BE379" i="1"/>
  <c r="AE379" i="1"/>
  <c r="BI382" i="1"/>
  <c r="AI382" i="1"/>
  <c r="BT366" i="1" l="1"/>
  <c r="CP366" i="1" s="1"/>
  <c r="AX374" i="1"/>
  <c r="X374" i="1"/>
  <c r="P368" i="1"/>
  <c r="AQ369" i="1" s="1"/>
  <c r="BO366" i="1"/>
  <c r="BQ366" i="1"/>
  <c r="CB366" i="1"/>
  <c r="BW366" i="1"/>
  <c r="CM366" i="1"/>
  <c r="CN366" i="1"/>
  <c r="BY366" i="1"/>
  <c r="BU366" i="1"/>
  <c r="CC366" i="1"/>
  <c r="BZ366" i="1"/>
  <c r="CD366" i="1"/>
  <c r="AT371" i="1"/>
  <c r="T371" i="1"/>
  <c r="BB377" i="1"/>
  <c r="AB377" i="1"/>
  <c r="BF380" i="1"/>
  <c r="AF380" i="1"/>
  <c r="CI366" i="1" l="1"/>
  <c r="CL366" i="1"/>
  <c r="BV366" i="1"/>
  <c r="CO366" i="1"/>
  <c r="CF366" i="1"/>
  <c r="CJ366" i="1"/>
  <c r="CA366" i="1"/>
  <c r="CH366" i="1"/>
  <c r="CK366" i="1"/>
  <c r="CG366" i="1"/>
  <c r="BX366" i="1"/>
  <c r="CE366" i="1"/>
  <c r="AY375" i="1"/>
  <c r="Y375" i="1"/>
  <c r="Q369" i="1"/>
  <c r="AR370" i="1" s="1"/>
  <c r="AU372" i="1"/>
  <c r="U372" i="1"/>
  <c r="BC378" i="1"/>
  <c r="AC378" i="1"/>
  <c r="BG381" i="1"/>
  <c r="AG381" i="1"/>
  <c r="CQ366" i="1" l="1"/>
  <c r="N367" i="1" s="1"/>
  <c r="I367" i="1" s="1"/>
  <c r="R370" i="1"/>
  <c r="AS371" i="1" s="1"/>
  <c r="AZ376" i="1"/>
  <c r="Z376" i="1"/>
  <c r="AV373" i="1"/>
  <c r="V373" i="1"/>
  <c r="BD379" i="1"/>
  <c r="AD379" i="1"/>
  <c r="BH382" i="1"/>
  <c r="AH382" i="1"/>
  <c r="O368" i="1" l="1"/>
  <c r="AP369" i="1" s="1"/>
  <c r="K367" i="1"/>
  <c r="L367" i="1" s="1"/>
  <c r="AJ367" i="1"/>
  <c r="BM367" i="1" s="1"/>
  <c r="BN367" i="1" s="1"/>
  <c r="AO368" i="1"/>
  <c r="BJ368" i="1" s="1"/>
  <c r="BK368" i="1" s="1"/>
  <c r="BL368" i="1" s="1"/>
  <c r="S371" i="1"/>
  <c r="AT372" i="1" s="1"/>
  <c r="BA377" i="1"/>
  <c r="AA377" i="1"/>
  <c r="T372" i="1"/>
  <c r="AU373" i="1" s="1"/>
  <c r="AW374" i="1"/>
  <c r="W374" i="1"/>
  <c r="BE380" i="1"/>
  <c r="AE380" i="1"/>
  <c r="BI383" i="1"/>
  <c r="AI383" i="1"/>
  <c r="BO367" i="1" l="1"/>
  <c r="BT367" i="1"/>
  <c r="CN367" i="1" s="1"/>
  <c r="P369" i="1"/>
  <c r="AQ370" i="1" s="1"/>
  <c r="BQ367" i="1"/>
  <c r="BB378" i="1"/>
  <c r="AB378" i="1"/>
  <c r="U373" i="1"/>
  <c r="AV374" i="1" s="1"/>
  <c r="BU367" i="1"/>
  <c r="BY367" i="1"/>
  <c r="CI367" i="1"/>
  <c r="CK367" i="1"/>
  <c r="BV367" i="1"/>
  <c r="CL367" i="1"/>
  <c r="BW367" i="1"/>
  <c r="CM367" i="1"/>
  <c r="BX367" i="1"/>
  <c r="CB367" i="1"/>
  <c r="AX375" i="1"/>
  <c r="X375" i="1"/>
  <c r="BF381" i="1"/>
  <c r="AF381" i="1"/>
  <c r="CJ367" i="1" l="1"/>
  <c r="CC367" i="1"/>
  <c r="CA367" i="1"/>
  <c r="CE367" i="1"/>
  <c r="CF367" i="1"/>
  <c r="CH367" i="1"/>
  <c r="CG367" i="1"/>
  <c r="BZ367" i="1"/>
  <c r="CQ367" i="1" s="1"/>
  <c r="N368" i="1" s="1"/>
  <c r="I368" i="1" s="1"/>
  <c r="CD367" i="1"/>
  <c r="CO367" i="1"/>
  <c r="CP367" i="1"/>
  <c r="Q370" i="1"/>
  <c r="AR371" i="1" s="1"/>
  <c r="BC379" i="1"/>
  <c r="AC379" i="1"/>
  <c r="V374" i="1"/>
  <c r="AW375" i="1" s="1"/>
  <c r="AY376" i="1"/>
  <c r="Y376" i="1"/>
  <c r="BG382" i="1"/>
  <c r="AG382" i="1"/>
  <c r="R371" i="1" l="1"/>
  <c r="AS372" i="1" s="1"/>
  <c r="S372" i="1"/>
  <c r="AT373" i="1" s="1"/>
  <c r="W375" i="1"/>
  <c r="AX376" i="1" s="1"/>
  <c r="BD380" i="1"/>
  <c r="AD380" i="1"/>
  <c r="AJ368" i="1"/>
  <c r="BM368" i="1" s="1"/>
  <c r="BN368" i="1" s="1"/>
  <c r="O369" i="1"/>
  <c r="AP370" i="1" s="1"/>
  <c r="K368" i="1"/>
  <c r="L368" i="1" s="1"/>
  <c r="AO369" i="1"/>
  <c r="BJ369" i="1" s="1"/>
  <c r="BK369" i="1" s="1"/>
  <c r="BL369" i="1" s="1"/>
  <c r="AZ377" i="1"/>
  <c r="Z377" i="1"/>
  <c r="BH383" i="1"/>
  <c r="AH383" i="1"/>
  <c r="T373" i="1"/>
  <c r="AU374" i="1" s="1"/>
  <c r="X376" i="1" l="1"/>
  <c r="AY377" i="1" s="1"/>
  <c r="BE381" i="1"/>
  <c r="AE381" i="1"/>
  <c r="P370" i="1"/>
  <c r="AQ371" i="1" s="1"/>
  <c r="BQ368" i="1"/>
  <c r="BT368" i="1"/>
  <c r="BO368" i="1"/>
  <c r="BA378" i="1"/>
  <c r="AA378" i="1"/>
  <c r="BI384" i="1"/>
  <c r="AI384" i="1"/>
  <c r="CP368" i="1"/>
  <c r="CO368" i="1"/>
  <c r="CN368" i="1"/>
  <c r="CM368" i="1"/>
  <c r="CL368" i="1"/>
  <c r="CK368" i="1"/>
  <c r="CJ368" i="1"/>
  <c r="CI368" i="1"/>
  <c r="CH368" i="1"/>
  <c r="CG368" i="1"/>
  <c r="CF368" i="1"/>
  <c r="CE368" i="1"/>
  <c r="CD368" i="1"/>
  <c r="CC368" i="1"/>
  <c r="CB368" i="1"/>
  <c r="CA368" i="1"/>
  <c r="BZ368" i="1"/>
  <c r="BY368" i="1"/>
  <c r="BX368" i="1"/>
  <c r="BW368" i="1"/>
  <c r="BV368" i="1"/>
  <c r="BU368" i="1"/>
  <c r="U374" i="1"/>
  <c r="AV375" i="1" s="1"/>
  <c r="Y377" i="1" l="1"/>
  <c r="AZ378" i="1" s="1"/>
  <c r="BF382" i="1"/>
  <c r="AF382" i="1"/>
  <c r="Q371" i="1"/>
  <c r="AR372" i="1" s="1"/>
  <c r="BB379" i="1"/>
  <c r="AB379" i="1"/>
  <c r="V375" i="1"/>
  <c r="AW376" i="1" s="1"/>
  <c r="CQ368" i="1"/>
  <c r="N369" i="1" s="1"/>
  <c r="I369" i="1" s="1"/>
  <c r="Z378" i="1"/>
  <c r="BA379" i="1" s="1"/>
  <c r="R372" i="1" l="1"/>
  <c r="AS373" i="1" s="1"/>
  <c r="BG383" i="1"/>
  <c r="AG383" i="1"/>
  <c r="BC380" i="1"/>
  <c r="AC380" i="1"/>
  <c r="AO370" i="1"/>
  <c r="BJ370" i="1" s="1"/>
  <c r="BK370" i="1" s="1"/>
  <c r="BL370" i="1" s="1"/>
  <c r="K369" i="1"/>
  <c r="L369" i="1" s="1"/>
  <c r="AA379" i="1"/>
  <c r="BB380" i="1" s="1"/>
  <c r="W376" i="1"/>
  <c r="AX377" i="1" s="1"/>
  <c r="O370" i="1"/>
  <c r="AP371" i="1" s="1"/>
  <c r="AJ369" i="1"/>
  <c r="BM369" i="1" s="1"/>
  <c r="BN369" i="1" s="1"/>
  <c r="S373" i="1" l="1"/>
  <c r="AT374" i="1" s="1"/>
  <c r="BH384" i="1"/>
  <c r="AH384" i="1"/>
  <c r="BQ369" i="1"/>
  <c r="BD381" i="1"/>
  <c r="AD381" i="1"/>
  <c r="BO369" i="1"/>
  <c r="BT369" i="1"/>
  <c r="AB380" i="1"/>
  <c r="BC381" i="1" s="1"/>
  <c r="P371" i="1"/>
  <c r="AQ372" i="1" s="1"/>
  <c r="X377" i="1"/>
  <c r="AY378" i="1" s="1"/>
  <c r="T374" i="1"/>
  <c r="AU375" i="1" s="1"/>
  <c r="BI385" i="1" l="1"/>
  <c r="AI385" i="1"/>
  <c r="BE382" i="1"/>
  <c r="AE382" i="1"/>
  <c r="CP369" i="1"/>
  <c r="CO369" i="1"/>
  <c r="CN369" i="1"/>
  <c r="CM369" i="1"/>
  <c r="CL369" i="1"/>
  <c r="CK369" i="1"/>
  <c r="CJ369" i="1"/>
  <c r="CI369" i="1"/>
  <c r="CH369" i="1"/>
  <c r="CG369" i="1"/>
  <c r="CF369" i="1"/>
  <c r="CE369" i="1"/>
  <c r="CD369" i="1"/>
  <c r="CC369" i="1"/>
  <c r="CB369" i="1"/>
  <c r="CA369" i="1"/>
  <c r="BZ369" i="1"/>
  <c r="BY369" i="1"/>
  <c r="BX369" i="1"/>
  <c r="BW369" i="1"/>
  <c r="BV369" i="1"/>
  <c r="BU369" i="1"/>
  <c r="U375" i="1"/>
  <c r="AV376" i="1" s="1"/>
  <c r="AC381" i="1"/>
  <c r="BD382" i="1" s="1"/>
  <c r="Y378" i="1"/>
  <c r="AZ379" i="1" s="1"/>
  <c r="Q372" i="1"/>
  <c r="AR373" i="1" s="1"/>
  <c r="BF383" i="1" l="1"/>
  <c r="AF383" i="1"/>
  <c r="CQ369" i="1"/>
  <c r="N370" i="1" s="1"/>
  <c r="I370" i="1" s="1"/>
  <c r="V376" i="1"/>
  <c r="AW377" i="1" s="1"/>
  <c r="R373" i="1"/>
  <c r="AS374" i="1" s="1"/>
  <c r="Z379" i="1"/>
  <c r="BA380" i="1" s="1"/>
  <c r="AD382" i="1"/>
  <c r="BE383" i="1" s="1"/>
  <c r="BG384" i="1" l="1"/>
  <c r="AG384" i="1"/>
  <c r="AO371" i="1"/>
  <c r="BJ371" i="1" s="1"/>
  <c r="BK371" i="1" s="1"/>
  <c r="BL371" i="1" s="1"/>
  <c r="K370" i="1"/>
  <c r="L370" i="1" s="1"/>
  <c r="AA380" i="1"/>
  <c r="BB381" i="1" s="1"/>
  <c r="AE383" i="1"/>
  <c r="BF384" i="1" s="1"/>
  <c r="S374" i="1"/>
  <c r="AT375" i="1" s="1"/>
  <c r="W377" i="1"/>
  <c r="AX378" i="1" s="1"/>
  <c r="O371" i="1"/>
  <c r="AP372" i="1" s="1"/>
  <c r="AJ370" i="1"/>
  <c r="BM370" i="1" s="1"/>
  <c r="BN370" i="1" s="1"/>
  <c r="BQ370" i="1" l="1"/>
  <c r="BH385" i="1"/>
  <c r="AH385" i="1"/>
  <c r="BO370" i="1"/>
  <c r="BT370" i="1"/>
  <c r="AF384" i="1"/>
  <c r="BG385" i="1" s="1"/>
  <c r="AB381" i="1"/>
  <c r="BC382" i="1" s="1"/>
  <c r="P372" i="1"/>
  <c r="AQ373" i="1" s="1"/>
  <c r="X378" i="1"/>
  <c r="AY379" i="1" s="1"/>
  <c r="T375" i="1"/>
  <c r="AU376" i="1" s="1"/>
  <c r="BI386" i="1" l="1"/>
  <c r="AI386" i="1"/>
  <c r="CP370" i="1"/>
  <c r="CO370" i="1"/>
  <c r="CN370" i="1"/>
  <c r="CM370" i="1"/>
  <c r="CL370" i="1"/>
  <c r="CK370" i="1"/>
  <c r="CJ370" i="1"/>
  <c r="CI370" i="1"/>
  <c r="CH370" i="1"/>
  <c r="CG370" i="1"/>
  <c r="CF370" i="1"/>
  <c r="CE370" i="1"/>
  <c r="CD370" i="1"/>
  <c r="CC370" i="1"/>
  <c r="CB370" i="1"/>
  <c r="CA370" i="1"/>
  <c r="BZ370" i="1"/>
  <c r="BY370" i="1"/>
  <c r="BX370" i="1"/>
  <c r="BW370" i="1"/>
  <c r="BV370" i="1"/>
  <c r="BU370" i="1"/>
  <c r="AC382" i="1"/>
  <c r="BD383" i="1" s="1"/>
  <c r="U376" i="1"/>
  <c r="AV377" i="1" s="1"/>
  <c r="AG385" i="1"/>
  <c r="BH386" i="1" s="1"/>
  <c r="Y379" i="1"/>
  <c r="AZ380" i="1" s="1"/>
  <c r="Q373" i="1"/>
  <c r="AR374" i="1" s="1"/>
  <c r="AD383" i="1" l="1"/>
  <c r="BE384" i="1" s="1"/>
  <c r="CQ370" i="1"/>
  <c r="N371" i="1" s="1"/>
  <c r="I371" i="1" s="1"/>
  <c r="Z380" i="1"/>
  <c r="BA381" i="1" s="1"/>
  <c r="AH386" i="1"/>
  <c r="BI387" i="1" s="1"/>
  <c r="V377" i="1"/>
  <c r="AW378" i="1" s="1"/>
  <c r="R374" i="1"/>
  <c r="AS375" i="1" s="1"/>
  <c r="AO372" i="1" l="1"/>
  <c r="BJ372" i="1" s="1"/>
  <c r="BK372" i="1" s="1"/>
  <c r="BL372" i="1" s="1"/>
  <c r="K371" i="1"/>
  <c r="L371" i="1" s="1"/>
  <c r="AI387" i="1"/>
  <c r="S375" i="1"/>
  <c r="AT376" i="1" s="1"/>
  <c r="AJ371" i="1"/>
  <c r="BM371" i="1" s="1"/>
  <c r="BN371" i="1" s="1"/>
  <c r="O372" i="1"/>
  <c r="AP373" i="1" s="1"/>
  <c r="W378" i="1"/>
  <c r="AX379" i="1" s="1"/>
  <c r="AA381" i="1"/>
  <c r="BB382" i="1" s="1"/>
  <c r="AE384" i="1"/>
  <c r="BF385" i="1" s="1"/>
  <c r="BQ371" i="1" l="1"/>
  <c r="BO371" i="1"/>
  <c r="BT371" i="1"/>
  <c r="AB382" i="1"/>
  <c r="BC383" i="1" s="1"/>
  <c r="T376" i="1"/>
  <c r="AU377" i="1" s="1"/>
  <c r="AF385" i="1"/>
  <c r="BG386" i="1" s="1"/>
  <c r="X379" i="1"/>
  <c r="AY380" i="1" s="1"/>
  <c r="P373" i="1"/>
  <c r="AQ374" i="1" s="1"/>
  <c r="CP371" i="1" l="1"/>
  <c r="CO371" i="1"/>
  <c r="CN371" i="1"/>
  <c r="CM371" i="1"/>
  <c r="CL371" i="1"/>
  <c r="CK371" i="1"/>
  <c r="CJ371" i="1"/>
  <c r="CI371" i="1"/>
  <c r="CH371" i="1"/>
  <c r="CG371" i="1"/>
  <c r="CF371" i="1"/>
  <c r="CE371" i="1"/>
  <c r="CD371" i="1"/>
  <c r="CC371" i="1"/>
  <c r="CB371" i="1"/>
  <c r="CA371" i="1"/>
  <c r="BZ371" i="1"/>
  <c r="BY371" i="1"/>
  <c r="BX371" i="1"/>
  <c r="BW371" i="1"/>
  <c r="BV371" i="1"/>
  <c r="BU371" i="1"/>
  <c r="Q374" i="1"/>
  <c r="AR375" i="1" s="1"/>
  <c r="Y380" i="1"/>
  <c r="AZ381" i="1" s="1"/>
  <c r="AG386" i="1"/>
  <c r="BH387" i="1" s="1"/>
  <c r="U377" i="1"/>
  <c r="AV378" i="1" s="1"/>
  <c r="AC383" i="1"/>
  <c r="BD384" i="1" s="1"/>
  <c r="Z381" i="1" l="1"/>
  <c r="BA382" i="1" s="1"/>
  <c r="AD384" i="1"/>
  <c r="BE385" i="1" s="1"/>
  <c r="V378" i="1"/>
  <c r="AW379" i="1" s="1"/>
  <c r="CQ371" i="1"/>
  <c r="N372" i="1" s="1"/>
  <c r="I372" i="1" s="1"/>
  <c r="AH387" i="1"/>
  <c r="BI388" i="1" s="1"/>
  <c r="R375" i="1"/>
  <c r="AS376" i="1" s="1"/>
  <c r="AO373" i="1" l="1"/>
  <c r="BJ373" i="1" s="1"/>
  <c r="BK373" i="1" s="1"/>
  <c r="BL373" i="1" s="1"/>
  <c r="K372" i="1"/>
  <c r="L372" i="1" s="1"/>
  <c r="AI388" i="1"/>
  <c r="S376" i="1"/>
  <c r="AT377" i="1" s="1"/>
  <c r="AJ372" i="1"/>
  <c r="BM372" i="1" s="1"/>
  <c r="BN372" i="1" s="1"/>
  <c r="O373" i="1"/>
  <c r="AP374" i="1" s="1"/>
  <c r="AA382" i="1"/>
  <c r="BB383" i="1" s="1"/>
  <c r="AE385" i="1"/>
  <c r="BF386" i="1" s="1"/>
  <c r="W379" i="1"/>
  <c r="AX380" i="1" s="1"/>
  <c r="BQ372" i="1" l="1"/>
  <c r="BO372" i="1"/>
  <c r="BT372" i="1"/>
  <c r="AF386" i="1"/>
  <c r="BG387" i="1" s="1"/>
  <c r="P374" i="1"/>
  <c r="AQ375" i="1" s="1"/>
  <c r="X380" i="1"/>
  <c r="AY381" i="1" s="1"/>
  <c r="AB383" i="1"/>
  <c r="BC384" i="1" s="1"/>
  <c r="T377" i="1"/>
  <c r="AU378" i="1" s="1"/>
  <c r="CP372" i="1" l="1"/>
  <c r="CO372" i="1"/>
  <c r="CN372" i="1"/>
  <c r="CM372" i="1"/>
  <c r="CL372" i="1"/>
  <c r="CK372" i="1"/>
  <c r="CJ372" i="1"/>
  <c r="CI372" i="1"/>
  <c r="CH372" i="1"/>
  <c r="CG372" i="1"/>
  <c r="CF372" i="1"/>
  <c r="CE372" i="1"/>
  <c r="CD372" i="1"/>
  <c r="CC372" i="1"/>
  <c r="CB372" i="1"/>
  <c r="CA372" i="1"/>
  <c r="BZ372" i="1"/>
  <c r="BY372" i="1"/>
  <c r="BX372" i="1"/>
  <c r="BW372" i="1"/>
  <c r="BV372" i="1"/>
  <c r="BU372" i="1"/>
  <c r="Y381" i="1"/>
  <c r="AZ382" i="1" s="1"/>
  <c r="AG387" i="1"/>
  <c r="BH388" i="1" s="1"/>
  <c r="AC384" i="1"/>
  <c r="BD385" i="1" s="1"/>
  <c r="Q375" i="1"/>
  <c r="AR376" i="1" s="1"/>
  <c r="U378" i="1"/>
  <c r="AV379" i="1" s="1"/>
  <c r="Z382" i="1" l="1"/>
  <c r="BA383" i="1" s="1"/>
  <c r="V379" i="1"/>
  <c r="AW380" i="1" s="1"/>
  <c r="CQ372" i="1"/>
  <c r="N373" i="1" s="1"/>
  <c r="I373" i="1" s="1"/>
  <c r="AH388" i="1"/>
  <c r="BI389" i="1" s="1"/>
  <c r="R376" i="1"/>
  <c r="AS377" i="1" s="1"/>
  <c r="AD385" i="1"/>
  <c r="BE386" i="1" s="1"/>
  <c r="AO374" i="1" l="1"/>
  <c r="BJ374" i="1" s="1"/>
  <c r="BK374" i="1" s="1"/>
  <c r="BL374" i="1" s="1"/>
  <c r="K373" i="1"/>
  <c r="L373" i="1" s="1"/>
  <c r="AI389" i="1"/>
  <c r="O374" i="1"/>
  <c r="AP375" i="1" s="1"/>
  <c r="AJ373" i="1"/>
  <c r="BM373" i="1" s="1"/>
  <c r="BN373" i="1" s="1"/>
  <c r="AA383" i="1"/>
  <c r="BB384" i="1" s="1"/>
  <c r="AE386" i="1"/>
  <c r="BF387" i="1" s="1"/>
  <c r="S377" i="1"/>
  <c r="AT378" i="1" s="1"/>
  <c r="W380" i="1"/>
  <c r="AX381" i="1" s="1"/>
  <c r="BQ373" i="1" l="1"/>
  <c r="BO373" i="1"/>
  <c r="BT373" i="1"/>
  <c r="P375" i="1"/>
  <c r="AQ376" i="1" s="1"/>
  <c r="T378" i="1"/>
  <c r="AU379" i="1" s="1"/>
  <c r="AF387" i="1"/>
  <c r="BG388" i="1" s="1"/>
  <c r="AB384" i="1"/>
  <c r="BC385" i="1" s="1"/>
  <c r="X381" i="1"/>
  <c r="AY382" i="1" s="1"/>
  <c r="CP373" i="1" l="1"/>
  <c r="CO373" i="1"/>
  <c r="CN373" i="1"/>
  <c r="CM373" i="1"/>
  <c r="CL373" i="1"/>
  <c r="CK373" i="1"/>
  <c r="CJ373" i="1"/>
  <c r="CI373" i="1"/>
  <c r="CH373" i="1"/>
  <c r="CG373" i="1"/>
  <c r="CF373" i="1"/>
  <c r="CE373" i="1"/>
  <c r="CD373" i="1"/>
  <c r="CC373" i="1"/>
  <c r="CB373" i="1"/>
  <c r="CA373" i="1"/>
  <c r="BZ373" i="1"/>
  <c r="BY373" i="1"/>
  <c r="BX373" i="1"/>
  <c r="BW373" i="1"/>
  <c r="BV373" i="1"/>
  <c r="BU373" i="1"/>
  <c r="Q376" i="1"/>
  <c r="AR377" i="1" s="1"/>
  <c r="U379" i="1"/>
  <c r="AV380" i="1" s="1"/>
  <c r="Y382" i="1"/>
  <c r="AZ383" i="1" s="1"/>
  <c r="AG388" i="1"/>
  <c r="BH389" i="1" s="1"/>
  <c r="AC385" i="1"/>
  <c r="BD386" i="1" s="1"/>
  <c r="CQ373" i="1" l="1"/>
  <c r="N374" i="1" s="1"/>
  <c r="I374" i="1" s="1"/>
  <c r="AD386" i="1"/>
  <c r="BE387" i="1" s="1"/>
  <c r="R377" i="1"/>
  <c r="AS378" i="1" s="1"/>
  <c r="V380" i="1"/>
  <c r="AW381" i="1" s="1"/>
  <c r="AH389" i="1"/>
  <c r="BI390" i="1" s="1"/>
  <c r="Z383" i="1"/>
  <c r="BA384" i="1" s="1"/>
  <c r="AO375" i="1" l="1"/>
  <c r="BJ375" i="1" s="1"/>
  <c r="BK375" i="1" s="1"/>
  <c r="BL375" i="1" s="1"/>
  <c r="K374" i="1"/>
  <c r="L374" i="1" s="1"/>
  <c r="AI390" i="1"/>
  <c r="AE387" i="1"/>
  <c r="BF388" i="1" s="1"/>
  <c r="W381" i="1"/>
  <c r="AX382" i="1" s="1"/>
  <c r="AA384" i="1"/>
  <c r="BB385" i="1" s="1"/>
  <c r="S378" i="1"/>
  <c r="AT379" i="1" s="1"/>
  <c r="O375" i="1"/>
  <c r="AP376" i="1" s="1"/>
  <c r="AJ374" i="1"/>
  <c r="BM374" i="1" s="1"/>
  <c r="BN374" i="1" s="1"/>
  <c r="BQ374" i="1" l="1"/>
  <c r="BO374" i="1"/>
  <c r="BT374" i="1"/>
  <c r="AF388" i="1"/>
  <c r="BG389" i="1" s="1"/>
  <c r="X382" i="1"/>
  <c r="AY383" i="1" s="1"/>
  <c r="P376" i="1"/>
  <c r="AQ377" i="1" s="1"/>
  <c r="T379" i="1"/>
  <c r="AU380" i="1" s="1"/>
  <c r="AB385" i="1"/>
  <c r="BC386" i="1" s="1"/>
  <c r="U380" i="1" l="1"/>
  <c r="AV381" i="1" s="1"/>
  <c r="AC386" i="1"/>
  <c r="BD387" i="1" s="1"/>
  <c r="AG389" i="1"/>
  <c r="BH390" i="1" s="1"/>
  <c r="CP374" i="1"/>
  <c r="CO374" i="1"/>
  <c r="CN374" i="1"/>
  <c r="CM374" i="1"/>
  <c r="CL374" i="1"/>
  <c r="CK374" i="1"/>
  <c r="CJ374" i="1"/>
  <c r="CI374" i="1"/>
  <c r="CH374" i="1"/>
  <c r="CG374" i="1"/>
  <c r="CF374" i="1"/>
  <c r="CE374" i="1"/>
  <c r="CD374" i="1"/>
  <c r="CC374" i="1"/>
  <c r="CB374" i="1"/>
  <c r="CA374" i="1"/>
  <c r="BZ374" i="1"/>
  <c r="BY374" i="1"/>
  <c r="BX374" i="1"/>
  <c r="BW374" i="1"/>
  <c r="BV374" i="1"/>
  <c r="BU374" i="1"/>
  <c r="Y383" i="1"/>
  <c r="AZ384" i="1" s="1"/>
  <c r="Q377" i="1"/>
  <c r="AR378" i="1" s="1"/>
  <c r="AD387" i="1" l="1"/>
  <c r="BE388" i="1" s="1"/>
  <c r="CQ374" i="1"/>
  <c r="N375" i="1" s="1"/>
  <c r="I375" i="1" s="1"/>
  <c r="AH390" i="1"/>
  <c r="BI391" i="1" s="1"/>
  <c r="R378" i="1"/>
  <c r="AS379" i="1" s="1"/>
  <c r="Z384" i="1"/>
  <c r="BA385" i="1" s="1"/>
  <c r="V381" i="1"/>
  <c r="AW382" i="1" s="1"/>
  <c r="AO376" i="1" l="1"/>
  <c r="BJ376" i="1" s="1"/>
  <c r="BK376" i="1" s="1"/>
  <c r="BL376" i="1" s="1"/>
  <c r="K375" i="1"/>
  <c r="L375" i="1" s="1"/>
  <c r="AI391" i="1"/>
  <c r="AA385" i="1"/>
  <c r="BB386" i="1" s="1"/>
  <c r="S379" i="1"/>
  <c r="AT380" i="1" s="1"/>
  <c r="AJ375" i="1"/>
  <c r="BM375" i="1" s="1"/>
  <c r="BN375" i="1" s="1"/>
  <c r="O376" i="1"/>
  <c r="AP377" i="1" s="1"/>
  <c r="W382" i="1"/>
  <c r="AX383" i="1" s="1"/>
  <c r="AE388" i="1"/>
  <c r="BF389" i="1" s="1"/>
  <c r="BQ375" i="1" l="1"/>
  <c r="BO375" i="1"/>
  <c r="BT375" i="1"/>
  <c r="P377" i="1"/>
  <c r="AQ378" i="1" s="1"/>
  <c r="T380" i="1"/>
  <c r="AU381" i="1" s="1"/>
  <c r="AB386" i="1"/>
  <c r="BC387" i="1" s="1"/>
  <c r="AF389" i="1"/>
  <c r="BG390" i="1" s="1"/>
  <c r="X383" i="1"/>
  <c r="AY384" i="1" s="1"/>
  <c r="CP375" i="1" l="1"/>
  <c r="CO375" i="1"/>
  <c r="CN375" i="1"/>
  <c r="CM375" i="1"/>
  <c r="CL375" i="1"/>
  <c r="CK375" i="1"/>
  <c r="CJ375" i="1"/>
  <c r="CI375" i="1"/>
  <c r="CH375" i="1"/>
  <c r="CG375" i="1"/>
  <c r="CF375" i="1"/>
  <c r="CE375" i="1"/>
  <c r="CD375" i="1"/>
  <c r="CC375" i="1"/>
  <c r="CB375" i="1"/>
  <c r="CA375" i="1"/>
  <c r="BZ375" i="1"/>
  <c r="BY375" i="1"/>
  <c r="BX375" i="1"/>
  <c r="BW375" i="1"/>
  <c r="BV375" i="1"/>
  <c r="BU375" i="1"/>
  <c r="AC387" i="1"/>
  <c r="BD388" i="1" s="1"/>
  <c r="AG390" i="1"/>
  <c r="BH391" i="1" s="1"/>
  <c r="U381" i="1"/>
  <c r="AV382" i="1" s="1"/>
  <c r="Y384" i="1"/>
  <c r="AZ385" i="1" s="1"/>
  <c r="Q378" i="1"/>
  <c r="AR379" i="1" s="1"/>
  <c r="R379" i="1" l="1"/>
  <c r="AS380" i="1" s="1"/>
  <c r="AD388" i="1"/>
  <c r="BE389" i="1" s="1"/>
  <c r="CQ375" i="1"/>
  <c r="N376" i="1" s="1"/>
  <c r="I376" i="1" s="1"/>
  <c r="Z385" i="1"/>
  <c r="BA386" i="1" s="1"/>
  <c r="AH391" i="1"/>
  <c r="BI392" i="1" s="1"/>
  <c r="V382" i="1"/>
  <c r="AW383" i="1" s="1"/>
  <c r="AO377" i="1" l="1"/>
  <c r="BJ377" i="1" s="1"/>
  <c r="BK377" i="1" s="1"/>
  <c r="BL377" i="1" s="1"/>
  <c r="K376" i="1"/>
  <c r="L376" i="1" s="1"/>
  <c r="AI392" i="1"/>
  <c r="O377" i="1"/>
  <c r="AP378" i="1" s="1"/>
  <c r="AJ376" i="1"/>
  <c r="BM376" i="1" s="1"/>
  <c r="BN376" i="1" s="1"/>
  <c r="S380" i="1"/>
  <c r="AT381" i="1" s="1"/>
  <c r="AA386" i="1"/>
  <c r="BB387" i="1" s="1"/>
  <c r="W383" i="1"/>
  <c r="AX384" i="1" s="1"/>
  <c r="AE389" i="1"/>
  <c r="BF390" i="1" s="1"/>
  <c r="BQ376" i="1" l="1"/>
  <c r="BO376" i="1"/>
  <c r="BT376" i="1"/>
  <c r="AB387" i="1"/>
  <c r="BC388" i="1" s="1"/>
  <c r="P378" i="1"/>
  <c r="AQ379" i="1" s="1"/>
  <c r="X384" i="1"/>
  <c r="AY385" i="1" s="1"/>
  <c r="AF390" i="1"/>
  <c r="BG391" i="1" s="1"/>
  <c r="T381" i="1"/>
  <c r="AU382" i="1" s="1"/>
  <c r="CP376" i="1" l="1"/>
  <c r="CO376" i="1"/>
  <c r="CN376" i="1"/>
  <c r="CM376" i="1"/>
  <c r="CL376" i="1"/>
  <c r="CK376" i="1"/>
  <c r="CJ376" i="1"/>
  <c r="CI376" i="1"/>
  <c r="CH376" i="1"/>
  <c r="CG376" i="1"/>
  <c r="CF376" i="1"/>
  <c r="CE376" i="1"/>
  <c r="CD376" i="1"/>
  <c r="CC376" i="1"/>
  <c r="CB376" i="1"/>
  <c r="CA376" i="1"/>
  <c r="BZ376" i="1"/>
  <c r="BY376" i="1"/>
  <c r="BX376" i="1"/>
  <c r="BW376" i="1"/>
  <c r="BV376" i="1"/>
  <c r="BU376" i="1"/>
  <c r="Y385" i="1"/>
  <c r="AZ386" i="1" s="1"/>
  <c r="AG391" i="1"/>
  <c r="BH392" i="1" s="1"/>
  <c r="AC388" i="1"/>
  <c r="BD389" i="1" s="1"/>
  <c r="U382" i="1"/>
  <c r="AV383" i="1" s="1"/>
  <c r="Q379" i="1"/>
  <c r="AR380" i="1" s="1"/>
  <c r="R380" i="1" l="1"/>
  <c r="AS381" i="1" s="1"/>
  <c r="Z386" i="1"/>
  <c r="BA387" i="1" s="1"/>
  <c r="CQ376" i="1"/>
  <c r="N377" i="1" s="1"/>
  <c r="I377" i="1" s="1"/>
  <c r="AH392" i="1"/>
  <c r="BI393" i="1" s="1"/>
  <c r="V383" i="1"/>
  <c r="AW384" i="1" s="1"/>
  <c r="AD389" i="1"/>
  <c r="BE390" i="1" s="1"/>
  <c r="AO378" i="1" l="1"/>
  <c r="BJ378" i="1" s="1"/>
  <c r="BK378" i="1" s="1"/>
  <c r="BL378" i="1" s="1"/>
  <c r="K377" i="1"/>
  <c r="L377" i="1" s="1"/>
  <c r="AI393" i="1"/>
  <c r="O378" i="1"/>
  <c r="AP379" i="1" s="1"/>
  <c r="AJ377" i="1"/>
  <c r="BM377" i="1" s="1"/>
  <c r="BN377" i="1" s="1"/>
  <c r="W384" i="1"/>
  <c r="AX385" i="1" s="1"/>
  <c r="AE390" i="1"/>
  <c r="BF391" i="1" s="1"/>
  <c r="S381" i="1"/>
  <c r="AT382" i="1" s="1"/>
  <c r="AA387" i="1"/>
  <c r="BB388" i="1" s="1"/>
  <c r="BQ377" i="1" l="1"/>
  <c r="BO377" i="1"/>
  <c r="BT377" i="1"/>
  <c r="X385" i="1"/>
  <c r="AY386" i="1" s="1"/>
  <c r="AB388" i="1"/>
  <c r="BC389" i="1" s="1"/>
  <c r="AF391" i="1"/>
  <c r="BG392" i="1" s="1"/>
  <c r="T382" i="1"/>
  <c r="AU383" i="1" s="1"/>
  <c r="P379" i="1"/>
  <c r="AQ380" i="1" s="1"/>
  <c r="CP377" i="1" l="1"/>
  <c r="CO377" i="1"/>
  <c r="CN377" i="1"/>
  <c r="CM377" i="1"/>
  <c r="CL377" i="1"/>
  <c r="CK377" i="1"/>
  <c r="CJ377" i="1"/>
  <c r="CI377" i="1"/>
  <c r="CH377" i="1"/>
  <c r="CG377" i="1"/>
  <c r="CF377" i="1"/>
  <c r="CE377" i="1"/>
  <c r="CD377" i="1"/>
  <c r="CC377" i="1"/>
  <c r="CB377" i="1"/>
  <c r="CA377" i="1"/>
  <c r="BZ377" i="1"/>
  <c r="BY377" i="1"/>
  <c r="BX377" i="1"/>
  <c r="BW377" i="1"/>
  <c r="BV377" i="1"/>
  <c r="BU377" i="1"/>
  <c r="U383" i="1"/>
  <c r="AV384" i="1" s="1"/>
  <c r="Y386" i="1"/>
  <c r="AZ387" i="1" s="1"/>
  <c r="AG392" i="1"/>
  <c r="BH393" i="1" s="1"/>
  <c r="AC389" i="1"/>
  <c r="BD390" i="1" s="1"/>
  <c r="Q380" i="1"/>
  <c r="AR381" i="1" s="1"/>
  <c r="AD390" i="1" l="1"/>
  <c r="BE391" i="1" s="1"/>
  <c r="V384" i="1"/>
  <c r="AW385" i="1" s="1"/>
  <c r="R381" i="1"/>
  <c r="AS382" i="1" s="1"/>
  <c r="AH393" i="1"/>
  <c r="BI394" i="1" s="1"/>
  <c r="Z387" i="1"/>
  <c r="BA388" i="1" s="1"/>
  <c r="CQ377" i="1"/>
  <c r="N378" i="1" s="1"/>
  <c r="I378" i="1" s="1"/>
  <c r="AO379" i="1" l="1"/>
  <c r="BJ379" i="1" s="1"/>
  <c r="BK379" i="1" s="1"/>
  <c r="BL379" i="1" s="1"/>
  <c r="K378" i="1"/>
  <c r="L378" i="1" s="1"/>
  <c r="AI394" i="1"/>
  <c r="O379" i="1"/>
  <c r="AP380" i="1" s="1"/>
  <c r="AJ378" i="1"/>
  <c r="BM378" i="1" s="1"/>
  <c r="BN378" i="1" s="1"/>
  <c r="AE391" i="1"/>
  <c r="BF392" i="1" s="1"/>
  <c r="W385" i="1"/>
  <c r="AX386" i="1" s="1"/>
  <c r="S382" i="1"/>
  <c r="AT383" i="1" s="1"/>
  <c r="AA388" i="1"/>
  <c r="BB389" i="1" s="1"/>
  <c r="BQ378" i="1" l="1"/>
  <c r="BO378" i="1"/>
  <c r="BT378" i="1"/>
  <c r="X386" i="1"/>
  <c r="AY387" i="1" s="1"/>
  <c r="P380" i="1"/>
  <c r="AQ381" i="1" s="1"/>
  <c r="AB389" i="1"/>
  <c r="BC390" i="1" s="1"/>
  <c r="T383" i="1"/>
  <c r="AU384" i="1" s="1"/>
  <c r="AF392" i="1"/>
  <c r="BG393" i="1" s="1"/>
  <c r="CP378" i="1" l="1"/>
  <c r="CO378" i="1"/>
  <c r="CN378" i="1"/>
  <c r="CM378" i="1"/>
  <c r="CL378" i="1"/>
  <c r="CK378" i="1"/>
  <c r="CJ378" i="1"/>
  <c r="CI378" i="1"/>
  <c r="CH378" i="1"/>
  <c r="CG378" i="1"/>
  <c r="CF378" i="1"/>
  <c r="CE378" i="1"/>
  <c r="CD378" i="1"/>
  <c r="CC378" i="1"/>
  <c r="CB378" i="1"/>
  <c r="CA378" i="1"/>
  <c r="BZ378" i="1"/>
  <c r="BY378" i="1"/>
  <c r="BX378" i="1"/>
  <c r="BW378" i="1"/>
  <c r="BV378" i="1"/>
  <c r="BU378" i="1"/>
  <c r="AG393" i="1"/>
  <c r="BH394" i="1" s="1"/>
  <c r="Q381" i="1"/>
  <c r="AR382" i="1" s="1"/>
  <c r="Y387" i="1"/>
  <c r="AZ388" i="1" s="1"/>
  <c r="U384" i="1"/>
  <c r="AV385" i="1" s="1"/>
  <c r="AC390" i="1"/>
  <c r="BD391" i="1" s="1"/>
  <c r="CQ378" i="1" l="1"/>
  <c r="N379" i="1" s="1"/>
  <c r="I379" i="1" s="1"/>
  <c r="AD391" i="1"/>
  <c r="BE392" i="1" s="1"/>
  <c r="AH394" i="1"/>
  <c r="BI395" i="1" s="1"/>
  <c r="Z388" i="1"/>
  <c r="BA389" i="1" s="1"/>
  <c r="R382" i="1"/>
  <c r="AS383" i="1" s="1"/>
  <c r="V385" i="1"/>
  <c r="AW386" i="1" s="1"/>
  <c r="AO380" i="1" l="1"/>
  <c r="BJ380" i="1" s="1"/>
  <c r="BK380" i="1" s="1"/>
  <c r="BL380" i="1" s="1"/>
  <c r="K379" i="1"/>
  <c r="L379" i="1" s="1"/>
  <c r="AI395" i="1"/>
  <c r="W386" i="1"/>
  <c r="AX387" i="1" s="1"/>
  <c r="AE392" i="1"/>
  <c r="BF393" i="1" s="1"/>
  <c r="S383" i="1"/>
  <c r="AT384" i="1" s="1"/>
  <c r="AA389" i="1"/>
  <c r="BB390" i="1" s="1"/>
  <c r="O380" i="1"/>
  <c r="AP381" i="1" s="1"/>
  <c r="AJ379" i="1"/>
  <c r="BM379" i="1" s="1"/>
  <c r="BN379" i="1" s="1"/>
  <c r="BQ379" i="1" l="1"/>
  <c r="BO379" i="1"/>
  <c r="BT379" i="1"/>
  <c r="AB390" i="1"/>
  <c r="BC391" i="1" s="1"/>
  <c r="AF393" i="1"/>
  <c r="BG394" i="1" s="1"/>
  <c r="P381" i="1"/>
  <c r="AQ382" i="1" s="1"/>
  <c r="T384" i="1"/>
  <c r="AU385" i="1" s="1"/>
  <c r="X387" i="1"/>
  <c r="AY388" i="1" s="1"/>
  <c r="U385" i="1" l="1"/>
  <c r="AV386" i="1" s="1"/>
  <c r="CP379" i="1"/>
  <c r="CO379" i="1"/>
  <c r="CN379" i="1"/>
  <c r="CM379" i="1"/>
  <c r="CL379" i="1"/>
  <c r="CK379" i="1"/>
  <c r="CJ379" i="1"/>
  <c r="CI379" i="1"/>
  <c r="CH379" i="1"/>
  <c r="CG379" i="1"/>
  <c r="CF379" i="1"/>
  <c r="CE379" i="1"/>
  <c r="CD379" i="1"/>
  <c r="CC379" i="1"/>
  <c r="CB379" i="1"/>
  <c r="CA379" i="1"/>
  <c r="BZ379" i="1"/>
  <c r="BY379" i="1"/>
  <c r="BX379" i="1"/>
  <c r="BW379" i="1"/>
  <c r="BV379" i="1"/>
  <c r="BU379" i="1"/>
  <c r="Y388" i="1"/>
  <c r="AZ389" i="1" s="1"/>
  <c r="AC391" i="1"/>
  <c r="BD392" i="1" s="1"/>
  <c r="Q382" i="1"/>
  <c r="AR383" i="1" s="1"/>
  <c r="AG394" i="1"/>
  <c r="BH395" i="1" s="1"/>
  <c r="Z389" i="1" l="1"/>
  <c r="BA390" i="1" s="1"/>
  <c r="V386" i="1"/>
  <c r="AW387" i="1" s="1"/>
  <c r="AH395" i="1"/>
  <c r="BI396" i="1" s="1"/>
  <c r="AD392" i="1"/>
  <c r="BE393" i="1" s="1"/>
  <c r="R383" i="1"/>
  <c r="AS384" i="1" s="1"/>
  <c r="CQ379" i="1"/>
  <c r="N380" i="1" s="1"/>
  <c r="I380" i="1" s="1"/>
  <c r="AO381" i="1" l="1"/>
  <c r="BJ381" i="1" s="1"/>
  <c r="BK381" i="1" s="1"/>
  <c r="BL381" i="1" s="1"/>
  <c r="K380" i="1"/>
  <c r="L380" i="1" s="1"/>
  <c r="AI396" i="1"/>
  <c r="O381" i="1"/>
  <c r="AP382" i="1" s="1"/>
  <c r="AJ380" i="1"/>
  <c r="BM380" i="1" s="1"/>
  <c r="BN380" i="1" s="1"/>
  <c r="AE393" i="1"/>
  <c r="BF394" i="1" s="1"/>
  <c r="AA390" i="1"/>
  <c r="BB391" i="1" s="1"/>
  <c r="S384" i="1"/>
  <c r="AT385" i="1" s="1"/>
  <c r="W387" i="1"/>
  <c r="AX388" i="1" s="1"/>
  <c r="BQ380" i="1" l="1"/>
  <c r="BO380" i="1"/>
  <c r="BT380" i="1"/>
  <c r="T385" i="1"/>
  <c r="AU386" i="1" s="1"/>
  <c r="P382" i="1"/>
  <c r="AQ383" i="1" s="1"/>
  <c r="AB391" i="1"/>
  <c r="BC392" i="1" s="1"/>
  <c r="X388" i="1"/>
  <c r="AY389" i="1" s="1"/>
  <c r="AF394" i="1"/>
  <c r="BG395" i="1" s="1"/>
  <c r="CP380" i="1" l="1"/>
  <c r="CO380" i="1"/>
  <c r="CN380" i="1"/>
  <c r="CM380" i="1"/>
  <c r="CL380" i="1"/>
  <c r="CK380" i="1"/>
  <c r="CJ380" i="1"/>
  <c r="CI380" i="1"/>
  <c r="CH380" i="1"/>
  <c r="CG380" i="1"/>
  <c r="CF380" i="1"/>
  <c r="CE380" i="1"/>
  <c r="CD380" i="1"/>
  <c r="CC380" i="1"/>
  <c r="CB380" i="1"/>
  <c r="CA380" i="1"/>
  <c r="BZ380" i="1"/>
  <c r="BY380" i="1"/>
  <c r="BX380" i="1"/>
  <c r="BW380" i="1"/>
  <c r="BV380" i="1"/>
  <c r="BU380" i="1"/>
  <c r="Y389" i="1"/>
  <c r="AZ390" i="1" s="1"/>
  <c r="U386" i="1"/>
  <c r="AV387" i="1" s="1"/>
  <c r="AC392" i="1"/>
  <c r="BD393" i="1" s="1"/>
  <c r="AG395" i="1"/>
  <c r="BH396" i="1" s="1"/>
  <c r="Q383" i="1"/>
  <c r="AR384" i="1" s="1"/>
  <c r="AH396" i="1" l="1"/>
  <c r="BI397" i="1" s="1"/>
  <c r="V387" i="1"/>
  <c r="AW388" i="1" s="1"/>
  <c r="R384" i="1"/>
  <c r="AS385" i="1" s="1"/>
  <c r="Z390" i="1"/>
  <c r="BA391" i="1" s="1"/>
  <c r="CQ380" i="1"/>
  <c r="N381" i="1" s="1"/>
  <c r="I381" i="1" s="1"/>
  <c r="AD393" i="1"/>
  <c r="BE394" i="1" s="1"/>
  <c r="AO382" i="1" l="1"/>
  <c r="BJ382" i="1" s="1"/>
  <c r="BK382" i="1" s="1"/>
  <c r="BL382" i="1" s="1"/>
  <c r="K381" i="1"/>
  <c r="L381" i="1" s="1"/>
  <c r="AI397" i="1"/>
  <c r="AE394" i="1"/>
  <c r="BF395" i="1" s="1"/>
  <c r="S385" i="1"/>
  <c r="AT386" i="1" s="1"/>
  <c r="AA391" i="1"/>
  <c r="BB392" i="1" s="1"/>
  <c r="AJ381" i="1"/>
  <c r="BM381" i="1" s="1"/>
  <c r="BN381" i="1" s="1"/>
  <c r="O382" i="1"/>
  <c r="AP383" i="1" s="1"/>
  <c r="W388" i="1"/>
  <c r="AX389" i="1" s="1"/>
  <c r="BQ381" i="1" l="1"/>
  <c r="BO381" i="1"/>
  <c r="BT381" i="1"/>
  <c r="X389" i="1"/>
  <c r="AY390" i="1" s="1"/>
  <c r="AF395" i="1"/>
  <c r="BG396" i="1" s="1"/>
  <c r="AB392" i="1"/>
  <c r="BC393" i="1" s="1"/>
  <c r="P383" i="1"/>
  <c r="AQ384" i="1" s="1"/>
  <c r="T386" i="1"/>
  <c r="AU387" i="1" s="1"/>
  <c r="Q384" i="1" l="1"/>
  <c r="AR385" i="1" s="1"/>
  <c r="AC393" i="1"/>
  <c r="BD394" i="1" s="1"/>
  <c r="AG396" i="1"/>
  <c r="BH397" i="1" s="1"/>
  <c r="CP381" i="1"/>
  <c r="CO381" i="1"/>
  <c r="CN381" i="1"/>
  <c r="CM381" i="1"/>
  <c r="CL381" i="1"/>
  <c r="CK381" i="1"/>
  <c r="CJ381" i="1"/>
  <c r="CI381" i="1"/>
  <c r="CH381" i="1"/>
  <c r="CG381" i="1"/>
  <c r="CF381" i="1"/>
  <c r="CE381" i="1"/>
  <c r="CD381" i="1"/>
  <c r="CC381" i="1"/>
  <c r="CB381" i="1"/>
  <c r="CA381" i="1"/>
  <c r="BZ381" i="1"/>
  <c r="BY381" i="1"/>
  <c r="BX381" i="1"/>
  <c r="BW381" i="1"/>
  <c r="BV381" i="1"/>
  <c r="BU381" i="1"/>
  <c r="U387" i="1"/>
  <c r="AV388" i="1" s="1"/>
  <c r="Y390" i="1"/>
  <c r="AZ391" i="1" s="1"/>
  <c r="AD394" i="1" l="1"/>
  <c r="BE395" i="1" s="1"/>
  <c r="Z391" i="1"/>
  <c r="BA392" i="1" s="1"/>
  <c r="CQ381" i="1"/>
  <c r="N382" i="1" s="1"/>
  <c r="I382" i="1" s="1"/>
  <c r="AH397" i="1"/>
  <c r="BI398" i="1" s="1"/>
  <c r="V388" i="1"/>
  <c r="AW389" i="1" s="1"/>
  <c r="R385" i="1"/>
  <c r="AS386" i="1" s="1"/>
  <c r="AO383" i="1" l="1"/>
  <c r="BJ383" i="1" s="1"/>
  <c r="BK383" i="1" s="1"/>
  <c r="BL383" i="1" s="1"/>
  <c r="K382" i="1"/>
  <c r="L382" i="1" s="1"/>
  <c r="AI398" i="1"/>
  <c r="S386" i="1"/>
  <c r="AT387" i="1" s="1"/>
  <c r="O383" i="1"/>
  <c r="AP384" i="1" s="1"/>
  <c r="AJ382" i="1"/>
  <c r="BM382" i="1" s="1"/>
  <c r="BN382" i="1" s="1"/>
  <c r="AE395" i="1"/>
  <c r="BF396" i="1" s="1"/>
  <c r="W389" i="1"/>
  <c r="AX390" i="1" s="1"/>
  <c r="AA392" i="1"/>
  <c r="BB393" i="1" s="1"/>
  <c r="BQ382" i="1" l="1"/>
  <c r="BO382" i="1"/>
  <c r="BT382" i="1"/>
  <c r="X390" i="1"/>
  <c r="AY391" i="1" s="1"/>
  <c r="AF396" i="1"/>
  <c r="BG397" i="1" s="1"/>
  <c r="AB393" i="1"/>
  <c r="BC394" i="1" s="1"/>
  <c r="P384" i="1"/>
  <c r="AQ385" i="1" s="1"/>
  <c r="T387" i="1"/>
  <c r="AU388" i="1" s="1"/>
  <c r="Q385" i="1" l="1"/>
  <c r="AR386" i="1" s="1"/>
  <c r="AC394" i="1"/>
  <c r="BD395" i="1" s="1"/>
  <c r="Y391" i="1"/>
  <c r="AZ392" i="1" s="1"/>
  <c r="CP382" i="1"/>
  <c r="CO382" i="1"/>
  <c r="CN382" i="1"/>
  <c r="CM382" i="1"/>
  <c r="CL382" i="1"/>
  <c r="CK382" i="1"/>
  <c r="CJ382" i="1"/>
  <c r="CI382" i="1"/>
  <c r="CH382" i="1"/>
  <c r="CG382" i="1"/>
  <c r="CF382" i="1"/>
  <c r="CE382" i="1"/>
  <c r="CD382" i="1"/>
  <c r="CC382" i="1"/>
  <c r="CB382" i="1"/>
  <c r="CA382" i="1"/>
  <c r="BZ382" i="1"/>
  <c r="BY382" i="1"/>
  <c r="BX382" i="1"/>
  <c r="BW382" i="1"/>
  <c r="BV382" i="1"/>
  <c r="BU382" i="1"/>
  <c r="U388" i="1"/>
  <c r="AV389" i="1" s="1"/>
  <c r="AG397" i="1"/>
  <c r="BH398" i="1" s="1"/>
  <c r="AH398" i="1" l="1"/>
  <c r="BI399" i="1" s="1"/>
  <c r="AD395" i="1"/>
  <c r="BE396" i="1" s="1"/>
  <c r="V389" i="1"/>
  <c r="AW390" i="1" s="1"/>
  <c r="R386" i="1"/>
  <c r="AS387" i="1" s="1"/>
  <c r="CQ382" i="1"/>
  <c r="N383" i="1" s="1"/>
  <c r="I383" i="1" s="1"/>
  <c r="Z392" i="1"/>
  <c r="BA393" i="1" s="1"/>
  <c r="AO384" i="1" l="1"/>
  <c r="BJ384" i="1" s="1"/>
  <c r="BK384" i="1" s="1"/>
  <c r="BL384" i="1" s="1"/>
  <c r="K383" i="1"/>
  <c r="L383" i="1" s="1"/>
  <c r="AI399" i="1"/>
  <c r="W390" i="1"/>
  <c r="AX391" i="1" s="1"/>
  <c r="AA393" i="1"/>
  <c r="BB394" i="1" s="1"/>
  <c r="AE396" i="1"/>
  <c r="BF397" i="1" s="1"/>
  <c r="S387" i="1"/>
  <c r="AT388" i="1" s="1"/>
  <c r="O384" i="1"/>
  <c r="AP385" i="1" s="1"/>
  <c r="AJ383" i="1"/>
  <c r="BM383" i="1" s="1"/>
  <c r="BN383" i="1" s="1"/>
  <c r="BQ383" i="1" l="1"/>
  <c r="BO383" i="1"/>
  <c r="BT383" i="1"/>
  <c r="AF397" i="1"/>
  <c r="BG398" i="1" s="1"/>
  <c r="AB394" i="1"/>
  <c r="BC395" i="1" s="1"/>
  <c r="T388" i="1"/>
  <c r="AU389" i="1" s="1"/>
  <c r="X391" i="1"/>
  <c r="AY392" i="1" s="1"/>
  <c r="P385" i="1"/>
  <c r="AQ386" i="1" s="1"/>
  <c r="AC395" i="1" l="1"/>
  <c r="BD396" i="1" s="1"/>
  <c r="CP383" i="1"/>
  <c r="CO383" i="1"/>
  <c r="CN383" i="1"/>
  <c r="CM383" i="1"/>
  <c r="CL383" i="1"/>
  <c r="CK383" i="1"/>
  <c r="CJ383" i="1"/>
  <c r="CI383" i="1"/>
  <c r="CH383" i="1"/>
  <c r="CG383" i="1"/>
  <c r="CF383" i="1"/>
  <c r="CE383" i="1"/>
  <c r="CD383" i="1"/>
  <c r="CC383" i="1"/>
  <c r="CB383" i="1"/>
  <c r="CA383" i="1"/>
  <c r="BZ383" i="1"/>
  <c r="BY383" i="1"/>
  <c r="BX383" i="1"/>
  <c r="BW383" i="1"/>
  <c r="BV383" i="1"/>
  <c r="BU383" i="1"/>
  <c r="Y392" i="1"/>
  <c r="AZ393" i="1" s="1"/>
  <c r="U389" i="1"/>
  <c r="AV390" i="1" s="1"/>
  <c r="Q386" i="1"/>
  <c r="AR387" i="1" s="1"/>
  <c r="AG398" i="1"/>
  <c r="BH399" i="1" s="1"/>
  <c r="AD396" i="1" l="1"/>
  <c r="BE397" i="1" s="1"/>
  <c r="Z393" i="1"/>
  <c r="BA394" i="1" s="1"/>
  <c r="R387" i="1"/>
  <c r="AS388" i="1" s="1"/>
  <c r="AH399" i="1"/>
  <c r="BI400" i="1" s="1"/>
  <c r="V390" i="1"/>
  <c r="AW391" i="1" s="1"/>
  <c r="CQ383" i="1"/>
  <c r="N384" i="1" s="1"/>
  <c r="I384" i="1" s="1"/>
  <c r="AO385" i="1" l="1"/>
  <c r="BJ385" i="1" s="1"/>
  <c r="BK385" i="1" s="1"/>
  <c r="BL385" i="1" s="1"/>
  <c r="K384" i="1"/>
  <c r="L384" i="1" s="1"/>
  <c r="AI400" i="1"/>
  <c r="AJ384" i="1"/>
  <c r="BM384" i="1" s="1"/>
  <c r="BN384" i="1" s="1"/>
  <c r="O385" i="1"/>
  <c r="AP386" i="1" s="1"/>
  <c r="AE397" i="1"/>
  <c r="BF398" i="1" s="1"/>
  <c r="AA394" i="1"/>
  <c r="BB395" i="1" s="1"/>
  <c r="S388" i="1"/>
  <c r="AT389" i="1" s="1"/>
  <c r="W391" i="1"/>
  <c r="AX392" i="1" s="1"/>
  <c r="BQ384" i="1" l="1"/>
  <c r="BO384" i="1"/>
  <c r="BT384" i="1"/>
  <c r="P386" i="1"/>
  <c r="AQ387" i="1" s="1"/>
  <c r="T389" i="1"/>
  <c r="AU390" i="1" s="1"/>
  <c r="AB395" i="1"/>
  <c r="BC396" i="1" s="1"/>
  <c r="AF398" i="1"/>
  <c r="BG399" i="1" s="1"/>
  <c r="X392" i="1"/>
  <c r="AY393" i="1" s="1"/>
  <c r="CP384" i="1" l="1"/>
  <c r="CO384" i="1"/>
  <c r="CN384" i="1"/>
  <c r="CM384" i="1"/>
  <c r="CL384" i="1"/>
  <c r="CK384" i="1"/>
  <c r="CJ384" i="1"/>
  <c r="CI384" i="1"/>
  <c r="CH384" i="1"/>
  <c r="CG384" i="1"/>
  <c r="CF384" i="1"/>
  <c r="CE384" i="1"/>
  <c r="CD384" i="1"/>
  <c r="CC384" i="1"/>
  <c r="CB384" i="1"/>
  <c r="CA384" i="1"/>
  <c r="BZ384" i="1"/>
  <c r="BY384" i="1"/>
  <c r="BX384" i="1"/>
  <c r="BW384" i="1"/>
  <c r="BV384" i="1"/>
  <c r="BU384" i="1"/>
  <c r="AG399" i="1"/>
  <c r="BH400" i="1" s="1"/>
  <c r="U390" i="1"/>
  <c r="AV391" i="1" s="1"/>
  <c r="Y393" i="1"/>
  <c r="AZ394" i="1" s="1"/>
  <c r="AC396" i="1"/>
  <c r="BD397" i="1" s="1"/>
  <c r="Q387" i="1"/>
  <c r="AR388" i="1" s="1"/>
  <c r="V391" i="1" l="1"/>
  <c r="AW392" i="1" s="1"/>
  <c r="AH400" i="1"/>
  <c r="BI401" i="1" s="1"/>
  <c r="CQ384" i="1"/>
  <c r="N385" i="1" s="1"/>
  <c r="I385" i="1" s="1"/>
  <c r="R388" i="1"/>
  <c r="AS389" i="1" s="1"/>
  <c r="AD397" i="1"/>
  <c r="BE398" i="1" s="1"/>
  <c r="Z394" i="1"/>
  <c r="BA395" i="1" s="1"/>
  <c r="AO386" i="1" l="1"/>
  <c r="BJ386" i="1" s="1"/>
  <c r="BK386" i="1" s="1"/>
  <c r="BL386" i="1" s="1"/>
  <c r="K385" i="1"/>
  <c r="L385" i="1" s="1"/>
  <c r="AI401" i="1"/>
  <c r="AA395" i="1"/>
  <c r="BB396" i="1" s="1"/>
  <c r="W392" i="1"/>
  <c r="AX393" i="1" s="1"/>
  <c r="AE398" i="1"/>
  <c r="BF399" i="1" s="1"/>
  <c r="AJ385" i="1"/>
  <c r="BM385" i="1" s="1"/>
  <c r="BN385" i="1" s="1"/>
  <c r="O386" i="1"/>
  <c r="AP387" i="1" s="1"/>
  <c r="S389" i="1"/>
  <c r="AT390" i="1" s="1"/>
  <c r="BQ385" i="1" l="1"/>
  <c r="BO385" i="1"/>
  <c r="BT385" i="1"/>
  <c r="AF399" i="1"/>
  <c r="BG400" i="1" s="1"/>
  <c r="X393" i="1"/>
  <c r="AY394" i="1" s="1"/>
  <c r="AB396" i="1"/>
  <c r="BC397" i="1" s="1"/>
  <c r="P387" i="1"/>
  <c r="AQ388" i="1" s="1"/>
  <c r="T390" i="1"/>
  <c r="AU391" i="1" s="1"/>
  <c r="CP385" i="1" l="1"/>
  <c r="CO385" i="1"/>
  <c r="CN385" i="1"/>
  <c r="CM385" i="1"/>
  <c r="CL385" i="1"/>
  <c r="CK385" i="1"/>
  <c r="CJ385" i="1"/>
  <c r="CI385" i="1"/>
  <c r="CH385" i="1"/>
  <c r="CG385" i="1"/>
  <c r="CF385" i="1"/>
  <c r="CE385" i="1"/>
  <c r="CD385" i="1"/>
  <c r="CC385" i="1"/>
  <c r="CB385" i="1"/>
  <c r="CA385" i="1"/>
  <c r="BZ385" i="1"/>
  <c r="BY385" i="1"/>
  <c r="BX385" i="1"/>
  <c r="BW385" i="1"/>
  <c r="BV385" i="1"/>
  <c r="BU385" i="1"/>
  <c r="U391" i="1"/>
  <c r="AV392" i="1" s="1"/>
  <c r="AC397" i="1"/>
  <c r="BD398" i="1" s="1"/>
  <c r="Q388" i="1"/>
  <c r="AR389" i="1" s="1"/>
  <c r="Y394" i="1"/>
  <c r="AZ395" i="1" s="1"/>
  <c r="AG400" i="1"/>
  <c r="BH401" i="1" s="1"/>
  <c r="AH401" i="1" l="1"/>
  <c r="BI402" i="1" s="1"/>
  <c r="V392" i="1"/>
  <c r="AW393" i="1" s="1"/>
  <c r="Z395" i="1"/>
  <c r="BA396" i="1" s="1"/>
  <c r="R389" i="1"/>
  <c r="AS390" i="1" s="1"/>
  <c r="AD398" i="1"/>
  <c r="BE399" i="1" s="1"/>
  <c r="CQ385" i="1"/>
  <c r="N386" i="1" s="1"/>
  <c r="I386" i="1" s="1"/>
  <c r="AO387" i="1" l="1"/>
  <c r="BJ387" i="1" s="1"/>
  <c r="BK387" i="1" s="1"/>
  <c r="BL387" i="1" s="1"/>
  <c r="K386" i="1"/>
  <c r="L386" i="1" s="1"/>
  <c r="AI402" i="1"/>
  <c r="O387" i="1"/>
  <c r="AP388" i="1" s="1"/>
  <c r="AJ386" i="1"/>
  <c r="BM386" i="1" s="1"/>
  <c r="BN386" i="1" s="1"/>
  <c r="W393" i="1"/>
  <c r="AX394" i="1" s="1"/>
  <c r="AE399" i="1"/>
  <c r="BF400" i="1" s="1"/>
  <c r="AA396" i="1"/>
  <c r="BB397" i="1" s="1"/>
  <c r="S390" i="1"/>
  <c r="AT391" i="1" s="1"/>
  <c r="BQ386" i="1" l="1"/>
  <c r="BO386" i="1"/>
  <c r="BT386" i="1"/>
  <c r="T391" i="1"/>
  <c r="AU392" i="1" s="1"/>
  <c r="AB397" i="1"/>
  <c r="BC398" i="1" s="1"/>
  <c r="X394" i="1"/>
  <c r="AY395" i="1" s="1"/>
  <c r="AF400" i="1"/>
  <c r="BG401" i="1" s="1"/>
  <c r="P388" i="1"/>
  <c r="AQ389" i="1" s="1"/>
  <c r="U392" i="1" l="1"/>
  <c r="AV393" i="1" s="1"/>
  <c r="CP386" i="1"/>
  <c r="CO386" i="1"/>
  <c r="CN386" i="1"/>
  <c r="CM386" i="1"/>
  <c r="CL386" i="1"/>
  <c r="CK386" i="1"/>
  <c r="CJ386" i="1"/>
  <c r="CI386" i="1"/>
  <c r="CH386" i="1"/>
  <c r="CG386" i="1"/>
  <c r="CF386" i="1"/>
  <c r="CE386" i="1"/>
  <c r="CD386" i="1"/>
  <c r="CC386" i="1"/>
  <c r="CB386" i="1"/>
  <c r="CA386" i="1"/>
  <c r="BZ386" i="1"/>
  <c r="BY386" i="1"/>
  <c r="BX386" i="1"/>
  <c r="BW386" i="1"/>
  <c r="BV386" i="1"/>
  <c r="BU386" i="1"/>
  <c r="Y395" i="1"/>
  <c r="AZ396" i="1" s="1"/>
  <c r="Q389" i="1"/>
  <c r="AR390" i="1" s="1"/>
  <c r="AC398" i="1"/>
  <c r="BD399" i="1" s="1"/>
  <c r="AG401" i="1"/>
  <c r="BH402" i="1" s="1"/>
  <c r="AD399" i="1" l="1"/>
  <c r="BE400" i="1" s="1"/>
  <c r="Z396" i="1"/>
  <c r="BA397" i="1" s="1"/>
  <c r="V393" i="1"/>
  <c r="AW394" i="1" s="1"/>
  <c r="AH402" i="1"/>
  <c r="BI403" i="1" s="1"/>
  <c r="R390" i="1"/>
  <c r="AS391" i="1" s="1"/>
  <c r="CQ386" i="1"/>
  <c r="N387" i="1" s="1"/>
  <c r="I387" i="1" s="1"/>
  <c r="AO388" i="1" l="1"/>
  <c r="BJ388" i="1" s="1"/>
  <c r="BK388" i="1" s="1"/>
  <c r="BL388" i="1" s="1"/>
  <c r="K387" i="1"/>
  <c r="L387" i="1" s="1"/>
  <c r="AI403" i="1"/>
  <c r="O388" i="1"/>
  <c r="AP389" i="1" s="1"/>
  <c r="AJ387" i="1"/>
  <c r="BM387" i="1" s="1"/>
  <c r="BN387" i="1" s="1"/>
  <c r="W394" i="1"/>
  <c r="AX395" i="1" s="1"/>
  <c r="S391" i="1"/>
  <c r="AT392" i="1" s="1"/>
  <c r="AE400" i="1"/>
  <c r="BF401" i="1" s="1"/>
  <c r="AA397" i="1"/>
  <c r="BB398" i="1" s="1"/>
  <c r="BQ387" i="1" l="1"/>
  <c r="BO387" i="1"/>
  <c r="BT387" i="1"/>
  <c r="X395" i="1"/>
  <c r="AY396" i="1" s="1"/>
  <c r="P389" i="1"/>
  <c r="AQ390" i="1" s="1"/>
  <c r="AB398" i="1"/>
  <c r="BC399" i="1" s="1"/>
  <c r="AF401" i="1"/>
  <c r="BG402" i="1" s="1"/>
  <c r="T392" i="1"/>
  <c r="AU393" i="1" s="1"/>
  <c r="CP387" i="1" l="1"/>
  <c r="CO387" i="1"/>
  <c r="CN387" i="1"/>
  <c r="CM387" i="1"/>
  <c r="CL387" i="1"/>
  <c r="CK387" i="1"/>
  <c r="CJ387" i="1"/>
  <c r="CI387" i="1"/>
  <c r="CH387" i="1"/>
  <c r="CG387" i="1"/>
  <c r="CF387" i="1"/>
  <c r="CE387" i="1"/>
  <c r="CD387" i="1"/>
  <c r="CC387" i="1"/>
  <c r="CB387" i="1"/>
  <c r="CA387" i="1"/>
  <c r="BZ387" i="1"/>
  <c r="BY387" i="1"/>
  <c r="BX387" i="1"/>
  <c r="BW387" i="1"/>
  <c r="BV387" i="1"/>
  <c r="BU387" i="1"/>
  <c r="AG402" i="1"/>
  <c r="BH403" i="1" s="1"/>
  <c r="Q390" i="1"/>
  <c r="AR391" i="1" s="1"/>
  <c r="U393" i="1"/>
  <c r="AV394" i="1" s="1"/>
  <c r="AC399" i="1"/>
  <c r="BD400" i="1" s="1"/>
  <c r="Y396" i="1"/>
  <c r="AZ397" i="1" s="1"/>
  <c r="V394" i="1" l="1"/>
  <c r="AW395" i="1" s="1"/>
  <c r="AD400" i="1"/>
  <c r="BE401" i="1" s="1"/>
  <c r="CQ387" i="1"/>
  <c r="N388" i="1" s="1"/>
  <c r="I388" i="1" s="1"/>
  <c r="Z397" i="1"/>
  <c r="BA398" i="1" s="1"/>
  <c r="AH403" i="1"/>
  <c r="BI404" i="1" s="1"/>
  <c r="R391" i="1"/>
  <c r="AS392" i="1" s="1"/>
  <c r="AO389" i="1" l="1"/>
  <c r="BJ389" i="1" s="1"/>
  <c r="BK389" i="1" s="1"/>
  <c r="BL389" i="1" s="1"/>
  <c r="K388" i="1"/>
  <c r="L388" i="1" s="1"/>
  <c r="AI404" i="1"/>
  <c r="O389" i="1"/>
  <c r="AP390" i="1" s="1"/>
  <c r="AJ388" i="1"/>
  <c r="BM388" i="1" s="1"/>
  <c r="BN388" i="1" s="1"/>
  <c r="S392" i="1"/>
  <c r="AT393" i="1" s="1"/>
  <c r="AE401" i="1"/>
  <c r="BF402" i="1" s="1"/>
  <c r="AA398" i="1"/>
  <c r="BB399" i="1" s="1"/>
  <c r="W395" i="1"/>
  <c r="AX396" i="1" s="1"/>
  <c r="BQ388" i="1" l="1"/>
  <c r="BO388" i="1"/>
  <c r="BT388" i="1"/>
  <c r="T393" i="1"/>
  <c r="AU394" i="1" s="1"/>
  <c r="AB399" i="1"/>
  <c r="BC400" i="1" s="1"/>
  <c r="AF402" i="1"/>
  <c r="BG403" i="1" s="1"/>
  <c r="P390" i="1"/>
  <c r="AQ391" i="1" s="1"/>
  <c r="X396" i="1"/>
  <c r="AY397" i="1" s="1"/>
  <c r="CP388" i="1" l="1"/>
  <c r="CO388" i="1"/>
  <c r="CN388" i="1"/>
  <c r="CM388" i="1"/>
  <c r="CL388" i="1"/>
  <c r="CK388" i="1"/>
  <c r="CJ388" i="1"/>
  <c r="CI388" i="1"/>
  <c r="CH388" i="1"/>
  <c r="CG388" i="1"/>
  <c r="CF388" i="1"/>
  <c r="CE388" i="1"/>
  <c r="CD388" i="1"/>
  <c r="CC388" i="1"/>
  <c r="CB388" i="1"/>
  <c r="CA388" i="1"/>
  <c r="BZ388" i="1"/>
  <c r="BY388" i="1"/>
  <c r="BX388" i="1"/>
  <c r="BW388" i="1"/>
  <c r="BV388" i="1"/>
  <c r="BU388" i="1"/>
  <c r="AG403" i="1"/>
  <c r="BH404" i="1" s="1"/>
  <c r="Q391" i="1"/>
  <c r="AR392" i="1" s="1"/>
  <c r="U394" i="1"/>
  <c r="AV395" i="1" s="1"/>
  <c r="Y397" i="1"/>
  <c r="AZ398" i="1" s="1"/>
  <c r="AC400" i="1"/>
  <c r="BD401" i="1" s="1"/>
  <c r="Z398" i="1" l="1"/>
  <c r="BA399" i="1" s="1"/>
  <c r="AH404" i="1"/>
  <c r="BI405" i="1" s="1"/>
  <c r="CQ388" i="1"/>
  <c r="N389" i="1" s="1"/>
  <c r="I389" i="1" s="1"/>
  <c r="AD401" i="1"/>
  <c r="BE402" i="1" s="1"/>
  <c r="R392" i="1"/>
  <c r="AS393" i="1" s="1"/>
  <c r="V395" i="1"/>
  <c r="AW396" i="1" s="1"/>
  <c r="AO390" i="1" l="1"/>
  <c r="BJ390" i="1" s="1"/>
  <c r="BK390" i="1" s="1"/>
  <c r="BL390" i="1" s="1"/>
  <c r="K389" i="1"/>
  <c r="L389" i="1" s="1"/>
  <c r="AI405" i="1"/>
  <c r="W396" i="1"/>
  <c r="AX397" i="1" s="1"/>
  <c r="AE402" i="1"/>
  <c r="BF403" i="1" s="1"/>
  <c r="AA399" i="1"/>
  <c r="BB400" i="1" s="1"/>
  <c r="AJ389" i="1"/>
  <c r="BM389" i="1" s="1"/>
  <c r="BN389" i="1" s="1"/>
  <c r="O390" i="1"/>
  <c r="AP391" i="1" s="1"/>
  <c r="S393" i="1"/>
  <c r="AT394" i="1" s="1"/>
  <c r="BQ389" i="1" l="1"/>
  <c r="BO389" i="1"/>
  <c r="BT389" i="1"/>
  <c r="AF403" i="1"/>
  <c r="BG404" i="1" s="1"/>
  <c r="T394" i="1"/>
  <c r="AU395" i="1" s="1"/>
  <c r="P391" i="1"/>
  <c r="AQ392" i="1" s="1"/>
  <c r="AB400" i="1"/>
  <c r="BC401" i="1" s="1"/>
  <c r="X397" i="1"/>
  <c r="AY398" i="1" s="1"/>
  <c r="CP389" i="1" l="1"/>
  <c r="CO389" i="1"/>
  <c r="CN389" i="1"/>
  <c r="CM389" i="1"/>
  <c r="CL389" i="1"/>
  <c r="CK389" i="1"/>
  <c r="CJ389" i="1"/>
  <c r="CI389" i="1"/>
  <c r="CH389" i="1"/>
  <c r="CG389" i="1"/>
  <c r="CF389" i="1"/>
  <c r="CE389" i="1"/>
  <c r="CD389" i="1"/>
  <c r="CC389" i="1"/>
  <c r="CB389" i="1"/>
  <c r="CA389" i="1"/>
  <c r="BZ389" i="1"/>
  <c r="BY389" i="1"/>
  <c r="BX389" i="1"/>
  <c r="BW389" i="1"/>
  <c r="BV389" i="1"/>
  <c r="BU389" i="1"/>
  <c r="AC401" i="1"/>
  <c r="BD402" i="1" s="1"/>
  <c r="Y398" i="1"/>
  <c r="AZ399" i="1" s="1"/>
  <c r="Q392" i="1"/>
  <c r="AR393" i="1" s="1"/>
  <c r="U395" i="1"/>
  <c r="AV396" i="1" s="1"/>
  <c r="AG404" i="1"/>
  <c r="BH405" i="1" s="1"/>
  <c r="AH405" i="1" l="1"/>
  <c r="BI406" i="1" s="1"/>
  <c r="V396" i="1"/>
  <c r="AW397" i="1" s="1"/>
  <c r="AD402" i="1"/>
  <c r="BE403" i="1" s="1"/>
  <c r="CQ389" i="1"/>
  <c r="N390" i="1" s="1"/>
  <c r="I390" i="1" s="1"/>
  <c r="R393" i="1"/>
  <c r="AS394" i="1" s="1"/>
  <c r="Z399" i="1"/>
  <c r="BA400" i="1" s="1"/>
  <c r="AO391" i="1" l="1"/>
  <c r="BJ391" i="1" s="1"/>
  <c r="BK391" i="1" s="1"/>
  <c r="BL391" i="1" s="1"/>
  <c r="K390" i="1"/>
  <c r="L390" i="1" s="1"/>
  <c r="AI406" i="1"/>
  <c r="S394" i="1"/>
  <c r="AT395" i="1" s="1"/>
  <c r="W397" i="1"/>
  <c r="AX398" i="1" s="1"/>
  <c r="AA400" i="1"/>
  <c r="BB401" i="1" s="1"/>
  <c r="O391" i="1"/>
  <c r="AP392" i="1" s="1"/>
  <c r="AJ390" i="1"/>
  <c r="BM390" i="1" s="1"/>
  <c r="BN390" i="1" s="1"/>
  <c r="AE403" i="1"/>
  <c r="BF404" i="1" s="1"/>
  <c r="BQ390" i="1" l="1"/>
  <c r="BO390" i="1"/>
  <c r="BT390" i="1"/>
  <c r="AF404" i="1"/>
  <c r="BG405" i="1" s="1"/>
  <c r="AB401" i="1"/>
  <c r="BC402" i="1" s="1"/>
  <c r="P392" i="1"/>
  <c r="AQ393" i="1" s="1"/>
  <c r="X398" i="1"/>
  <c r="AY399" i="1" s="1"/>
  <c r="T395" i="1"/>
  <c r="AU396" i="1" s="1"/>
  <c r="CP390" i="1" l="1"/>
  <c r="CO390" i="1"/>
  <c r="CN390" i="1"/>
  <c r="CM390" i="1"/>
  <c r="CL390" i="1"/>
  <c r="CK390" i="1"/>
  <c r="CJ390" i="1"/>
  <c r="CI390" i="1"/>
  <c r="CH390" i="1"/>
  <c r="CG390" i="1"/>
  <c r="CF390" i="1"/>
  <c r="CE390" i="1"/>
  <c r="CD390" i="1"/>
  <c r="CC390" i="1"/>
  <c r="CB390" i="1"/>
  <c r="CA390" i="1"/>
  <c r="BZ390" i="1"/>
  <c r="BY390" i="1"/>
  <c r="BX390" i="1"/>
  <c r="BW390" i="1"/>
  <c r="BV390" i="1"/>
  <c r="BU390" i="1"/>
  <c r="U396" i="1"/>
  <c r="AV397" i="1" s="1"/>
  <c r="Q393" i="1"/>
  <c r="AR394" i="1" s="1"/>
  <c r="Y399" i="1"/>
  <c r="AZ400" i="1" s="1"/>
  <c r="AC402" i="1"/>
  <c r="BD403" i="1" s="1"/>
  <c r="AG405" i="1"/>
  <c r="BH406" i="1" s="1"/>
  <c r="R394" i="1" l="1"/>
  <c r="AS395" i="1" s="1"/>
  <c r="AH406" i="1"/>
  <c r="BI407" i="1" s="1"/>
  <c r="CQ390" i="1"/>
  <c r="N391" i="1" s="1"/>
  <c r="I391" i="1" s="1"/>
  <c r="V397" i="1"/>
  <c r="AW398" i="1" s="1"/>
  <c r="AD403" i="1"/>
  <c r="BE404" i="1" s="1"/>
  <c r="Z400" i="1"/>
  <c r="BA401" i="1" s="1"/>
  <c r="AO392" i="1" l="1"/>
  <c r="BJ392" i="1" s="1"/>
  <c r="BK392" i="1" s="1"/>
  <c r="BL392" i="1" s="1"/>
  <c r="K391" i="1"/>
  <c r="L391" i="1" s="1"/>
  <c r="AI407" i="1"/>
  <c r="AA401" i="1"/>
  <c r="BB402" i="1" s="1"/>
  <c r="AJ391" i="1"/>
  <c r="BM391" i="1" s="1"/>
  <c r="BN391" i="1" s="1"/>
  <c r="O392" i="1"/>
  <c r="AP393" i="1" s="1"/>
  <c r="AE404" i="1"/>
  <c r="BF405" i="1" s="1"/>
  <c r="S395" i="1"/>
  <c r="AT396" i="1" s="1"/>
  <c r="W398" i="1"/>
  <c r="AX399" i="1" s="1"/>
  <c r="BQ391" i="1" l="1"/>
  <c r="BO391" i="1"/>
  <c r="BT391" i="1"/>
  <c r="X399" i="1"/>
  <c r="AY400" i="1" s="1"/>
  <c r="P393" i="1"/>
  <c r="AQ394" i="1" s="1"/>
  <c r="AB402" i="1"/>
  <c r="BC403" i="1" s="1"/>
  <c r="T396" i="1"/>
  <c r="AU397" i="1" s="1"/>
  <c r="AF405" i="1"/>
  <c r="BG406" i="1" s="1"/>
  <c r="CP391" i="1" l="1"/>
  <c r="CO391" i="1"/>
  <c r="CN391" i="1"/>
  <c r="CM391" i="1"/>
  <c r="CL391" i="1"/>
  <c r="CK391" i="1"/>
  <c r="CJ391" i="1"/>
  <c r="CI391" i="1"/>
  <c r="CH391" i="1"/>
  <c r="CG391" i="1"/>
  <c r="CF391" i="1"/>
  <c r="CE391" i="1"/>
  <c r="CD391" i="1"/>
  <c r="CC391" i="1"/>
  <c r="CB391" i="1"/>
  <c r="CA391" i="1"/>
  <c r="BZ391" i="1"/>
  <c r="BY391" i="1"/>
  <c r="BX391" i="1"/>
  <c r="BW391" i="1"/>
  <c r="BV391" i="1"/>
  <c r="BU391" i="1"/>
  <c r="Q394" i="1"/>
  <c r="AR395" i="1" s="1"/>
  <c r="AC403" i="1"/>
  <c r="BD404" i="1" s="1"/>
  <c r="AG406" i="1"/>
  <c r="BH407" i="1" s="1"/>
  <c r="U397" i="1"/>
  <c r="AV398" i="1" s="1"/>
  <c r="Y400" i="1"/>
  <c r="AZ401" i="1" s="1"/>
  <c r="R395" i="1" l="1"/>
  <c r="AS396" i="1" s="1"/>
  <c r="CQ391" i="1"/>
  <c r="N392" i="1" s="1"/>
  <c r="I392" i="1" s="1"/>
  <c r="Z401" i="1"/>
  <c r="BA402" i="1" s="1"/>
  <c r="AD404" i="1"/>
  <c r="BE405" i="1" s="1"/>
  <c r="V398" i="1"/>
  <c r="AW399" i="1" s="1"/>
  <c r="AH407" i="1"/>
  <c r="BI408" i="1" s="1"/>
  <c r="AO393" i="1" l="1"/>
  <c r="BJ393" i="1" s="1"/>
  <c r="BK393" i="1" s="1"/>
  <c r="BL393" i="1" s="1"/>
  <c r="K392" i="1"/>
  <c r="L392" i="1" s="1"/>
  <c r="AI408" i="1"/>
  <c r="S396" i="1"/>
  <c r="AT397" i="1" s="1"/>
  <c r="O393" i="1"/>
  <c r="AP394" i="1" s="1"/>
  <c r="AJ392" i="1"/>
  <c r="BM392" i="1" s="1"/>
  <c r="BN392" i="1" s="1"/>
  <c r="AA402" i="1"/>
  <c r="BB403" i="1" s="1"/>
  <c r="W399" i="1"/>
  <c r="AX400" i="1" s="1"/>
  <c r="AE405" i="1"/>
  <c r="BF406" i="1" s="1"/>
  <c r="BQ392" i="1" l="1"/>
  <c r="BO392" i="1"/>
  <c r="BT392" i="1"/>
  <c r="AB403" i="1"/>
  <c r="BC404" i="1" s="1"/>
  <c r="T397" i="1"/>
  <c r="AU398" i="1" s="1"/>
  <c r="P394" i="1"/>
  <c r="AQ395" i="1" s="1"/>
  <c r="X400" i="1"/>
  <c r="AY401" i="1" s="1"/>
  <c r="AF406" i="1"/>
  <c r="BG407" i="1" s="1"/>
  <c r="CP392" i="1" l="1"/>
  <c r="CO392" i="1"/>
  <c r="CN392" i="1"/>
  <c r="CM392" i="1"/>
  <c r="CL392" i="1"/>
  <c r="CK392" i="1"/>
  <c r="CJ392" i="1"/>
  <c r="CI392" i="1"/>
  <c r="CH392" i="1"/>
  <c r="CG392" i="1"/>
  <c r="CF392" i="1"/>
  <c r="CE392" i="1"/>
  <c r="CD392" i="1"/>
  <c r="CC392" i="1"/>
  <c r="CB392" i="1"/>
  <c r="CA392" i="1"/>
  <c r="BZ392" i="1"/>
  <c r="BY392" i="1"/>
  <c r="BX392" i="1"/>
  <c r="BW392" i="1"/>
  <c r="BV392" i="1"/>
  <c r="BU392" i="1"/>
  <c r="Q395" i="1"/>
  <c r="AR396" i="1" s="1"/>
  <c r="Y401" i="1"/>
  <c r="AZ402" i="1" s="1"/>
  <c r="U398" i="1"/>
  <c r="AV399" i="1" s="1"/>
  <c r="AC404" i="1"/>
  <c r="BD405" i="1" s="1"/>
  <c r="AG407" i="1"/>
  <c r="BH408" i="1" s="1"/>
  <c r="R396" i="1" l="1"/>
  <c r="AS397" i="1" s="1"/>
  <c r="AH408" i="1"/>
  <c r="BI409" i="1" s="1"/>
  <c r="CQ392" i="1"/>
  <c r="N393" i="1" s="1"/>
  <c r="I393" i="1" s="1"/>
  <c r="Z402" i="1"/>
  <c r="BA403" i="1" s="1"/>
  <c r="AD405" i="1"/>
  <c r="BE406" i="1" s="1"/>
  <c r="V399" i="1"/>
  <c r="AW400" i="1" s="1"/>
  <c r="AO394" i="1" l="1"/>
  <c r="BJ394" i="1" s="1"/>
  <c r="BK394" i="1" s="1"/>
  <c r="BL394" i="1" s="1"/>
  <c r="K393" i="1"/>
  <c r="L393" i="1" s="1"/>
  <c r="AI409" i="1"/>
  <c r="AE406" i="1"/>
  <c r="BF407" i="1" s="1"/>
  <c r="AA403" i="1"/>
  <c r="BB404" i="1" s="1"/>
  <c r="O394" i="1"/>
  <c r="AP395" i="1" s="1"/>
  <c r="AJ393" i="1"/>
  <c r="BM393" i="1" s="1"/>
  <c r="BN393" i="1" s="1"/>
  <c r="W400" i="1"/>
  <c r="AX401" i="1" s="1"/>
  <c r="S397" i="1"/>
  <c r="AT398" i="1" s="1"/>
  <c r="BQ393" i="1" l="1"/>
  <c r="BO393" i="1"/>
  <c r="BT393" i="1"/>
  <c r="P395" i="1"/>
  <c r="AQ396" i="1" s="1"/>
  <c r="X401" i="1"/>
  <c r="AY402" i="1" s="1"/>
  <c r="T398" i="1"/>
  <c r="AU399" i="1" s="1"/>
  <c r="AB404" i="1"/>
  <c r="BC405" i="1" s="1"/>
  <c r="AF407" i="1"/>
  <c r="BG408" i="1" s="1"/>
  <c r="CP393" i="1" l="1"/>
  <c r="CO393" i="1"/>
  <c r="CN393" i="1"/>
  <c r="CM393" i="1"/>
  <c r="CL393" i="1"/>
  <c r="CK393" i="1"/>
  <c r="CJ393" i="1"/>
  <c r="CI393" i="1"/>
  <c r="CH393" i="1"/>
  <c r="CG393" i="1"/>
  <c r="CF393" i="1"/>
  <c r="CE393" i="1"/>
  <c r="CD393" i="1"/>
  <c r="CC393" i="1"/>
  <c r="CB393" i="1"/>
  <c r="CA393" i="1"/>
  <c r="BZ393" i="1"/>
  <c r="BY393" i="1"/>
  <c r="BX393" i="1"/>
  <c r="BW393" i="1"/>
  <c r="BV393" i="1"/>
  <c r="BU393" i="1"/>
  <c r="Q396" i="1"/>
  <c r="AR397" i="1" s="1"/>
  <c r="AG408" i="1"/>
  <c r="BH409" i="1" s="1"/>
  <c r="AC405" i="1"/>
  <c r="BD406" i="1" s="1"/>
  <c r="U399" i="1"/>
  <c r="AV400" i="1" s="1"/>
  <c r="Y402" i="1"/>
  <c r="AZ403" i="1" s="1"/>
  <c r="R397" i="1" l="1"/>
  <c r="AS398" i="1" s="1"/>
  <c r="AD406" i="1"/>
  <c r="BE407" i="1" s="1"/>
  <c r="CQ393" i="1"/>
  <c r="N394" i="1" s="1"/>
  <c r="I394" i="1" s="1"/>
  <c r="Z403" i="1"/>
  <c r="BA404" i="1" s="1"/>
  <c r="V400" i="1"/>
  <c r="AW401" i="1" s="1"/>
  <c r="AH409" i="1"/>
  <c r="BI410" i="1" s="1"/>
  <c r="AO395" i="1" l="1"/>
  <c r="BJ395" i="1" s="1"/>
  <c r="BK395" i="1" s="1"/>
  <c r="BL395" i="1" s="1"/>
  <c r="K394" i="1"/>
  <c r="L394" i="1" s="1"/>
  <c r="AI410" i="1"/>
  <c r="W401" i="1"/>
  <c r="AX402" i="1" s="1"/>
  <c r="AA404" i="1"/>
  <c r="BB405" i="1" s="1"/>
  <c r="AE407" i="1"/>
  <c r="BF408" i="1" s="1"/>
  <c r="S398" i="1"/>
  <c r="AT399" i="1" s="1"/>
  <c r="AJ394" i="1"/>
  <c r="BM394" i="1" s="1"/>
  <c r="BN394" i="1" s="1"/>
  <c r="O395" i="1"/>
  <c r="AP396" i="1" s="1"/>
  <c r="BQ394" i="1" l="1"/>
  <c r="BO394" i="1"/>
  <c r="BT394" i="1"/>
  <c r="X402" i="1"/>
  <c r="AY403" i="1" s="1"/>
  <c r="AB405" i="1"/>
  <c r="BC406" i="1" s="1"/>
  <c r="P396" i="1"/>
  <c r="AQ397" i="1" s="1"/>
  <c r="AF408" i="1"/>
  <c r="BG409" i="1" s="1"/>
  <c r="T399" i="1"/>
  <c r="AU400" i="1" s="1"/>
  <c r="Q397" i="1" l="1"/>
  <c r="AR398" i="1" s="1"/>
  <c r="CP394" i="1"/>
  <c r="CO394" i="1"/>
  <c r="CN394" i="1"/>
  <c r="CM394" i="1"/>
  <c r="CL394" i="1"/>
  <c r="CK394" i="1"/>
  <c r="CJ394" i="1"/>
  <c r="CI394" i="1"/>
  <c r="CH394" i="1"/>
  <c r="CG394" i="1"/>
  <c r="CF394" i="1"/>
  <c r="CE394" i="1"/>
  <c r="CD394" i="1"/>
  <c r="CC394" i="1"/>
  <c r="CB394" i="1"/>
  <c r="CA394" i="1"/>
  <c r="BZ394" i="1"/>
  <c r="BY394" i="1"/>
  <c r="BX394" i="1"/>
  <c r="BW394" i="1"/>
  <c r="BV394" i="1"/>
  <c r="BU394" i="1"/>
  <c r="Y403" i="1"/>
  <c r="AZ404" i="1" s="1"/>
  <c r="AC406" i="1"/>
  <c r="BD407" i="1" s="1"/>
  <c r="AG409" i="1"/>
  <c r="BH410" i="1" s="1"/>
  <c r="U400" i="1"/>
  <c r="AV401" i="1" s="1"/>
  <c r="AH410" i="1" l="1"/>
  <c r="BI411" i="1" s="1"/>
  <c r="V401" i="1"/>
  <c r="AW402" i="1" s="1"/>
  <c r="AD407" i="1"/>
  <c r="BE408" i="1" s="1"/>
  <c r="R398" i="1"/>
  <c r="AS399" i="1" s="1"/>
  <c r="Z404" i="1"/>
  <c r="BA405" i="1" s="1"/>
  <c r="CQ394" i="1"/>
  <c r="N395" i="1" s="1"/>
  <c r="I395" i="1" s="1"/>
  <c r="AO396" i="1" l="1"/>
  <c r="BJ396" i="1" s="1"/>
  <c r="BK396" i="1" s="1"/>
  <c r="BL396" i="1" s="1"/>
  <c r="K395" i="1"/>
  <c r="L395" i="1" s="1"/>
  <c r="AI411" i="1"/>
  <c r="O396" i="1"/>
  <c r="AP397" i="1" s="1"/>
  <c r="AJ395" i="1"/>
  <c r="BM395" i="1" s="1"/>
  <c r="BN395" i="1" s="1"/>
  <c r="W402" i="1"/>
  <c r="AX403" i="1" s="1"/>
  <c r="S399" i="1"/>
  <c r="AT400" i="1" s="1"/>
  <c r="AA405" i="1"/>
  <c r="BB406" i="1" s="1"/>
  <c r="AE408" i="1"/>
  <c r="BF409" i="1" s="1"/>
  <c r="BQ395" i="1" l="1"/>
  <c r="BO395" i="1"/>
  <c r="BT395" i="1"/>
  <c r="AB406" i="1"/>
  <c r="BC407" i="1" s="1"/>
  <c r="X403" i="1"/>
  <c r="AY404" i="1" s="1"/>
  <c r="T400" i="1"/>
  <c r="AU401" i="1" s="1"/>
  <c r="AF409" i="1"/>
  <c r="BG410" i="1" s="1"/>
  <c r="P397" i="1"/>
  <c r="AQ398" i="1" s="1"/>
  <c r="AG410" i="1" l="1"/>
  <c r="BH411" i="1" s="1"/>
  <c r="AC407" i="1"/>
  <c r="BD408" i="1" s="1"/>
  <c r="CP395" i="1"/>
  <c r="CO395" i="1"/>
  <c r="CN395" i="1"/>
  <c r="CM395" i="1"/>
  <c r="CL395" i="1"/>
  <c r="CK395" i="1"/>
  <c r="CJ395" i="1"/>
  <c r="CI395" i="1"/>
  <c r="CH395" i="1"/>
  <c r="CG395" i="1"/>
  <c r="CF395" i="1"/>
  <c r="CE395" i="1"/>
  <c r="CD395" i="1"/>
  <c r="CC395" i="1"/>
  <c r="CB395" i="1"/>
  <c r="CA395" i="1"/>
  <c r="BZ395" i="1"/>
  <c r="BY395" i="1"/>
  <c r="BX395" i="1"/>
  <c r="BW395" i="1"/>
  <c r="BV395" i="1"/>
  <c r="BU395" i="1"/>
  <c r="Q398" i="1"/>
  <c r="AR399" i="1" s="1"/>
  <c r="U401" i="1"/>
  <c r="AV402" i="1" s="1"/>
  <c r="Y404" i="1"/>
  <c r="AZ405" i="1" s="1"/>
  <c r="CQ395" i="1" l="1"/>
  <c r="N396" i="1" s="1"/>
  <c r="I396" i="1" s="1"/>
  <c r="AH411" i="1"/>
  <c r="Z405" i="1"/>
  <c r="BA406" i="1" s="1"/>
  <c r="V402" i="1"/>
  <c r="AW403" i="1" s="1"/>
  <c r="R399" i="1"/>
  <c r="AS400" i="1" s="1"/>
  <c r="AD408" i="1"/>
  <c r="BE409" i="1" s="1"/>
  <c r="AO397" i="1" l="1"/>
  <c r="BJ397" i="1" s="1"/>
  <c r="BK397" i="1" s="1"/>
  <c r="BL397" i="1" s="1"/>
  <c r="K396" i="1"/>
  <c r="L396" i="1" s="1"/>
  <c r="O397" i="1"/>
  <c r="AP398" i="1" s="1"/>
  <c r="AJ396" i="1"/>
  <c r="BM396" i="1" s="1"/>
  <c r="BN396" i="1" s="1"/>
  <c r="AE409" i="1"/>
  <c r="BF410" i="1" s="1"/>
  <c r="S400" i="1"/>
  <c r="AT401" i="1" s="1"/>
  <c r="W403" i="1"/>
  <c r="AX404" i="1" s="1"/>
  <c r="AA406" i="1"/>
  <c r="BB407" i="1" s="1"/>
  <c r="BQ396" i="1" l="1"/>
  <c r="BO396" i="1"/>
  <c r="BT396" i="1"/>
  <c r="P398" i="1"/>
  <c r="AQ399" i="1" s="1"/>
  <c r="AB407" i="1"/>
  <c r="BC408" i="1" s="1"/>
  <c r="X404" i="1"/>
  <c r="AY405" i="1" s="1"/>
  <c r="T401" i="1"/>
  <c r="AU402" i="1" s="1"/>
  <c r="AF410" i="1"/>
  <c r="BG411" i="1" s="1"/>
  <c r="CN396" i="1" l="1"/>
  <c r="Q399" i="1"/>
  <c r="AR400" i="1" s="1"/>
  <c r="BU396" i="1"/>
  <c r="CC396" i="1"/>
  <c r="CD396" i="1"/>
  <c r="CH396" i="1"/>
  <c r="CL396" i="1"/>
  <c r="CP396" i="1"/>
  <c r="CG396" i="1"/>
  <c r="CO396" i="1"/>
  <c r="BV396" i="1"/>
  <c r="CA396" i="1"/>
  <c r="CE396" i="1"/>
  <c r="CI396" i="1"/>
  <c r="CM396" i="1"/>
  <c r="BY396" i="1"/>
  <c r="CK396" i="1"/>
  <c r="BZ396" i="1"/>
  <c r="BW396" i="1"/>
  <c r="BX396" i="1"/>
  <c r="CB396" i="1"/>
  <c r="CF396" i="1"/>
  <c r="CJ396" i="1"/>
  <c r="Y405" i="1"/>
  <c r="AZ406" i="1" s="1"/>
  <c r="AC408" i="1"/>
  <c r="BD409" i="1" s="1"/>
  <c r="AG411" i="1"/>
  <c r="U402" i="1"/>
  <c r="AV403" i="1" s="1"/>
  <c r="R400" i="1" l="1"/>
  <c r="AS401" i="1" s="1"/>
  <c r="CQ396" i="1"/>
  <c r="N397" i="1" s="1"/>
  <c r="I397" i="1" s="1"/>
  <c r="V403" i="1"/>
  <c r="AW404" i="1" s="1"/>
  <c r="AD409" i="1"/>
  <c r="BE410" i="1" s="1"/>
  <c r="Z406" i="1"/>
  <c r="BA407" i="1" s="1"/>
  <c r="AO398" i="1" l="1"/>
  <c r="BJ398" i="1" s="1"/>
  <c r="BK398" i="1" s="1"/>
  <c r="BL398" i="1" s="1"/>
  <c r="K397" i="1"/>
  <c r="L397" i="1" s="1"/>
  <c r="S401" i="1"/>
  <c r="AT402" i="1" s="1"/>
  <c r="O398" i="1"/>
  <c r="AP399" i="1" s="1"/>
  <c r="AJ397" i="1"/>
  <c r="BM397" i="1" s="1"/>
  <c r="BN397" i="1" s="1"/>
  <c r="W404" i="1"/>
  <c r="AX405" i="1" s="1"/>
  <c r="AE410" i="1"/>
  <c r="BF411" i="1" s="1"/>
  <c r="AA407" i="1"/>
  <c r="BB408" i="1" s="1"/>
  <c r="BQ397" i="1" l="1"/>
  <c r="BO397" i="1"/>
  <c r="BT397" i="1"/>
  <c r="T402" i="1"/>
  <c r="AU403" i="1" s="1"/>
  <c r="P399" i="1"/>
  <c r="AQ400" i="1" s="1"/>
  <c r="X405" i="1"/>
  <c r="AY406" i="1" s="1"/>
  <c r="AB408" i="1"/>
  <c r="BC409" i="1" s="1"/>
  <c r="AF411" i="1"/>
  <c r="U403" i="1" l="1"/>
  <c r="AV404" i="1" s="1"/>
  <c r="CP397" i="1"/>
  <c r="Q400" i="1"/>
  <c r="AR401" i="1" s="1"/>
  <c r="BY397" i="1"/>
  <c r="CC397" i="1"/>
  <c r="BU397" i="1"/>
  <c r="CG397" i="1"/>
  <c r="CK397" i="1"/>
  <c r="BZ397" i="1"/>
  <c r="CD397" i="1"/>
  <c r="CL397" i="1"/>
  <c r="CI397" i="1"/>
  <c r="BV397" i="1"/>
  <c r="CH397" i="1"/>
  <c r="BW397" i="1"/>
  <c r="CA397" i="1"/>
  <c r="CE397" i="1"/>
  <c r="CM397" i="1"/>
  <c r="BX397" i="1"/>
  <c r="CB397" i="1"/>
  <c r="CF397" i="1"/>
  <c r="CJ397" i="1"/>
  <c r="CN397" i="1"/>
  <c r="CO397" i="1"/>
  <c r="V404" i="1"/>
  <c r="AW405" i="1" s="1"/>
  <c r="AC409" i="1"/>
  <c r="BD410" i="1" s="1"/>
  <c r="Y406" i="1"/>
  <c r="AZ407" i="1" s="1"/>
  <c r="R401" i="1" l="1"/>
  <c r="AS402" i="1" s="1"/>
  <c r="CQ397" i="1"/>
  <c r="N398" i="1" s="1"/>
  <c r="I398" i="1" s="1"/>
  <c r="Z407" i="1"/>
  <c r="BA408" i="1" s="1"/>
  <c r="AD410" i="1"/>
  <c r="BE411" i="1" s="1"/>
  <c r="W405" i="1"/>
  <c r="AX406" i="1" s="1"/>
  <c r="AO399" i="1" l="1"/>
  <c r="BJ399" i="1" s="1"/>
  <c r="BK399" i="1" s="1"/>
  <c r="BL399" i="1" s="1"/>
  <c r="K398" i="1"/>
  <c r="L398" i="1" s="1"/>
  <c r="S402" i="1"/>
  <c r="AT403" i="1" s="1"/>
  <c r="AJ398" i="1"/>
  <c r="BM398" i="1" s="1"/>
  <c r="BN398" i="1" s="1"/>
  <c r="O399" i="1"/>
  <c r="AP400" i="1" s="1"/>
  <c r="X406" i="1"/>
  <c r="AY407" i="1" s="1"/>
  <c r="AA408" i="1"/>
  <c r="BB409" i="1" s="1"/>
  <c r="AE411" i="1"/>
  <c r="BQ398" i="1" l="1"/>
  <c r="BO398" i="1"/>
  <c r="T403" i="1"/>
  <c r="AU404" i="1" s="1"/>
  <c r="BT398" i="1"/>
  <c r="P400" i="1"/>
  <c r="AQ401" i="1" s="1"/>
  <c r="AB409" i="1"/>
  <c r="BC410" i="1" s="1"/>
  <c r="Y407" i="1"/>
  <c r="AZ408" i="1" s="1"/>
  <c r="CP398" i="1" l="1"/>
  <c r="U404" i="1"/>
  <c r="AV405" i="1" s="1"/>
  <c r="Q401" i="1"/>
  <c r="AR402" i="1" s="1"/>
  <c r="CB398" i="1"/>
  <c r="CI398" i="1"/>
  <c r="CM398" i="1"/>
  <c r="CA398" i="1"/>
  <c r="CJ398" i="1"/>
  <c r="BW398" i="1"/>
  <c r="CE398" i="1"/>
  <c r="BX398" i="1"/>
  <c r="CF398" i="1"/>
  <c r="CN398" i="1"/>
  <c r="BY398" i="1"/>
  <c r="CC398" i="1"/>
  <c r="CG398" i="1"/>
  <c r="CK398" i="1"/>
  <c r="CO398" i="1"/>
  <c r="BU398" i="1"/>
  <c r="BV398" i="1"/>
  <c r="BZ398" i="1"/>
  <c r="CD398" i="1"/>
  <c r="CH398" i="1"/>
  <c r="CL398" i="1"/>
  <c r="Z408" i="1"/>
  <c r="BA409" i="1" s="1"/>
  <c r="AC410" i="1"/>
  <c r="BD411" i="1" s="1"/>
  <c r="V405" i="1" l="1"/>
  <c r="AW406" i="1" s="1"/>
  <c r="R402" i="1"/>
  <c r="AS403" i="1" s="1"/>
  <c r="CQ398" i="1"/>
  <c r="N399" i="1" s="1"/>
  <c r="I399" i="1" s="1"/>
  <c r="AD411" i="1"/>
  <c r="AA409" i="1"/>
  <c r="BB410" i="1" s="1"/>
  <c r="AO400" i="1" l="1"/>
  <c r="BJ400" i="1" s="1"/>
  <c r="BK400" i="1" s="1"/>
  <c r="BL400" i="1" s="1"/>
  <c r="K399" i="1"/>
  <c r="L399" i="1" s="1"/>
  <c r="W406" i="1"/>
  <c r="AX407" i="1" s="1"/>
  <c r="S403" i="1"/>
  <c r="AT404" i="1" s="1"/>
  <c r="AJ399" i="1"/>
  <c r="BM399" i="1" s="1"/>
  <c r="BN399" i="1" s="1"/>
  <c r="O400" i="1"/>
  <c r="AP401" i="1" s="1"/>
  <c r="AB410" i="1"/>
  <c r="BC411" i="1" s="1"/>
  <c r="BQ399" i="1" l="1"/>
  <c r="X407" i="1"/>
  <c r="AY408" i="1" s="1"/>
  <c r="BO399" i="1"/>
  <c r="BT399" i="1"/>
  <c r="T404" i="1"/>
  <c r="AU405" i="1" s="1"/>
  <c r="P401" i="1"/>
  <c r="AQ402" i="1" s="1"/>
  <c r="AC411" i="1"/>
  <c r="Y408" i="1" l="1"/>
  <c r="AZ409" i="1" s="1"/>
  <c r="CO399" i="1"/>
  <c r="U405" i="1"/>
  <c r="AV406" i="1" s="1"/>
  <c r="CP399" i="1"/>
  <c r="BW399" i="1"/>
  <c r="CA399" i="1"/>
  <c r="CD399" i="1"/>
  <c r="CF399" i="1"/>
  <c r="BX399" i="1"/>
  <c r="CH399" i="1"/>
  <c r="BV399" i="1"/>
  <c r="CB399" i="1"/>
  <c r="CI399" i="1"/>
  <c r="BZ399" i="1"/>
  <c r="CE399" i="1"/>
  <c r="CK399" i="1"/>
  <c r="BU399" i="1"/>
  <c r="BY399" i="1"/>
  <c r="CC399" i="1"/>
  <c r="CG399" i="1"/>
  <c r="CL399" i="1"/>
  <c r="CM399" i="1"/>
  <c r="CJ399" i="1"/>
  <c r="CN399" i="1"/>
  <c r="Q402" i="1"/>
  <c r="AR403" i="1" s="1"/>
  <c r="V406" i="1" l="1"/>
  <c r="AW407" i="1" s="1"/>
  <c r="Z409" i="1"/>
  <c r="BA410" i="1" s="1"/>
  <c r="CQ399" i="1"/>
  <c r="N400" i="1" s="1"/>
  <c r="I400" i="1" s="1"/>
  <c r="R403" i="1"/>
  <c r="AS404" i="1" s="1"/>
  <c r="AO401" i="1" l="1"/>
  <c r="BJ401" i="1" s="1"/>
  <c r="BK401" i="1" s="1"/>
  <c r="BL401" i="1" s="1"/>
  <c r="K400" i="1"/>
  <c r="L400" i="1" s="1"/>
  <c r="W407" i="1"/>
  <c r="AX408" i="1" s="1"/>
  <c r="AA410" i="1"/>
  <c r="BB411" i="1" s="1"/>
  <c r="AJ400" i="1"/>
  <c r="BM400" i="1" s="1"/>
  <c r="BN400" i="1" s="1"/>
  <c r="O401" i="1"/>
  <c r="AP402" i="1" s="1"/>
  <c r="S404" i="1"/>
  <c r="AT405" i="1" s="1"/>
  <c r="BQ400" i="1" l="1"/>
  <c r="X408" i="1"/>
  <c r="AY409" i="1" s="1"/>
  <c r="AB411" i="1"/>
  <c r="BO400" i="1"/>
  <c r="BT400" i="1"/>
  <c r="CO400" i="1" s="1"/>
  <c r="P402" i="1"/>
  <c r="AQ403" i="1" s="1"/>
  <c r="T405" i="1"/>
  <c r="AU406" i="1" s="1"/>
  <c r="Y409" i="1" l="1"/>
  <c r="AZ410" i="1" s="1"/>
  <c r="BW400" i="1"/>
  <c r="CN400" i="1"/>
  <c r="BX400" i="1"/>
  <c r="CP400" i="1"/>
  <c r="CE400" i="1"/>
  <c r="CF400" i="1"/>
  <c r="CI400" i="1"/>
  <c r="Q403" i="1"/>
  <c r="AR404" i="1" s="1"/>
  <c r="CA400" i="1"/>
  <c r="CB400" i="1"/>
  <c r="CJ400" i="1"/>
  <c r="BU400" i="1"/>
  <c r="BY400" i="1"/>
  <c r="CC400" i="1"/>
  <c r="CG400" i="1"/>
  <c r="CL400" i="1"/>
  <c r="BV400" i="1"/>
  <c r="BZ400" i="1"/>
  <c r="CD400" i="1"/>
  <c r="CH400" i="1"/>
  <c r="CM400" i="1"/>
  <c r="CK400" i="1"/>
  <c r="U406" i="1"/>
  <c r="AV407" i="1" s="1"/>
  <c r="Z410" i="1"/>
  <c r="BA411" i="1" s="1"/>
  <c r="R404" i="1" l="1"/>
  <c r="AS405" i="1" s="1"/>
  <c r="CQ400" i="1"/>
  <c r="N401" i="1" s="1"/>
  <c r="I401" i="1" s="1"/>
  <c r="V407" i="1"/>
  <c r="AW408" i="1" s="1"/>
  <c r="AA411" i="1"/>
  <c r="AO402" i="1" l="1"/>
  <c r="BJ402" i="1" s="1"/>
  <c r="BK402" i="1" s="1"/>
  <c r="BL402" i="1" s="1"/>
  <c r="K401" i="1"/>
  <c r="L401" i="1" s="1"/>
  <c r="S405" i="1"/>
  <c r="AT406" i="1" s="1"/>
  <c r="O402" i="1"/>
  <c r="AP403" i="1" s="1"/>
  <c r="AJ401" i="1"/>
  <c r="BM401" i="1" s="1"/>
  <c r="W408" i="1"/>
  <c r="AX409" i="1" s="1"/>
  <c r="BQ401" i="1" l="1"/>
  <c r="BO401" i="1"/>
  <c r="BN401" i="1"/>
  <c r="T406" i="1"/>
  <c r="AU407" i="1" s="1"/>
  <c r="BT401" i="1"/>
  <c r="CO401" i="1" s="1"/>
  <c r="P403" i="1"/>
  <c r="AQ404" i="1" s="1"/>
  <c r="X409" i="1"/>
  <c r="AY410" i="1" s="1"/>
  <c r="CP401" i="1" l="1"/>
  <c r="CM401" i="1"/>
  <c r="BU401" i="1"/>
  <c r="BW401" i="1"/>
  <c r="BY401" i="1"/>
  <c r="CA401" i="1"/>
  <c r="CB401" i="1"/>
  <c r="BX401" i="1"/>
  <c r="CC401" i="1"/>
  <c r="CF401" i="1"/>
  <c r="CH401" i="1"/>
  <c r="CJ401" i="1"/>
  <c r="BV401" i="1"/>
  <c r="BZ401" i="1"/>
  <c r="CE401" i="1"/>
  <c r="CL401" i="1"/>
  <c r="U407" i="1"/>
  <c r="AV408" i="1" s="1"/>
  <c r="CD401" i="1"/>
  <c r="CI401" i="1"/>
  <c r="CN401" i="1"/>
  <c r="CG401" i="1"/>
  <c r="CK401" i="1"/>
  <c r="Q404" i="1"/>
  <c r="AR405" i="1" s="1"/>
  <c r="Y410" i="1"/>
  <c r="AZ411" i="1" s="1"/>
  <c r="V408" i="1" l="1"/>
  <c r="AW409" i="1" s="1"/>
  <c r="CQ401" i="1"/>
  <c r="N402" i="1" s="1"/>
  <c r="I402" i="1" s="1"/>
  <c r="R405" i="1"/>
  <c r="AS406" i="1" s="1"/>
  <c r="Z411" i="1"/>
  <c r="AO403" i="1" l="1"/>
  <c r="BJ403" i="1" s="1"/>
  <c r="BK403" i="1" s="1"/>
  <c r="BL403" i="1" s="1"/>
  <c r="K402" i="1"/>
  <c r="L402" i="1" s="1"/>
  <c r="W409" i="1"/>
  <c r="AX410" i="1" s="1"/>
  <c r="O403" i="1"/>
  <c r="AP404" i="1" s="1"/>
  <c r="AJ402" i="1"/>
  <c r="BM402" i="1" s="1"/>
  <c r="S406" i="1"/>
  <c r="AT407" i="1" s="1"/>
  <c r="BQ402" i="1" l="1"/>
  <c r="BO402" i="1"/>
  <c r="BN402" i="1"/>
  <c r="X410" i="1"/>
  <c r="AY411" i="1" s="1"/>
  <c r="P404" i="1"/>
  <c r="AQ405" i="1" s="1"/>
  <c r="BT402" i="1"/>
  <c r="CO402" i="1" s="1"/>
  <c r="T407" i="1"/>
  <c r="AU408" i="1" s="1"/>
  <c r="Y411" i="1" l="1"/>
  <c r="CK402" i="1"/>
  <c r="CI402" i="1"/>
  <c r="Q405" i="1"/>
  <c r="AR406" i="1" s="1"/>
  <c r="CD402" i="1"/>
  <c r="BY402" i="1"/>
  <c r="CP402" i="1"/>
  <c r="CB402" i="1"/>
  <c r="BU402" i="1"/>
  <c r="CE402" i="1"/>
  <c r="CL402" i="1"/>
  <c r="U408" i="1"/>
  <c r="AV409" i="1" s="1"/>
  <c r="CF402" i="1"/>
  <c r="CH402" i="1"/>
  <c r="CG402" i="1"/>
  <c r="BZ402" i="1"/>
  <c r="CN402" i="1"/>
  <c r="BX402" i="1"/>
  <c r="CA402" i="1"/>
  <c r="CC402" i="1"/>
  <c r="CJ402" i="1"/>
  <c r="CM402" i="1"/>
  <c r="BW402" i="1"/>
  <c r="BV402" i="1"/>
  <c r="R406" i="1" l="1"/>
  <c r="AS407" i="1" s="1"/>
  <c r="CQ402" i="1"/>
  <c r="N403" i="1" s="1"/>
  <c r="I403" i="1" s="1"/>
  <c r="V409" i="1"/>
  <c r="AW410" i="1" s="1"/>
  <c r="AO404" i="1" l="1"/>
  <c r="BJ404" i="1" s="1"/>
  <c r="BK404" i="1" s="1"/>
  <c r="BL404" i="1" s="1"/>
  <c r="K403" i="1"/>
  <c r="L403" i="1" s="1"/>
  <c r="S407" i="1"/>
  <c r="AT408" i="1" s="1"/>
  <c r="AJ403" i="1"/>
  <c r="BM403" i="1" s="1"/>
  <c r="W410" i="1"/>
  <c r="AX411" i="1" s="1"/>
  <c r="O404" i="1"/>
  <c r="AP405" i="1" s="1"/>
  <c r="BQ403" i="1" l="1"/>
  <c r="BO403" i="1"/>
  <c r="BN403" i="1"/>
  <c r="T408" i="1"/>
  <c r="AU409" i="1" s="1"/>
  <c r="X411" i="1"/>
  <c r="P405" i="1"/>
  <c r="AQ406" i="1" s="1"/>
  <c r="BT403" i="1"/>
  <c r="BX403" i="1" s="1"/>
  <c r="U409" i="1" l="1"/>
  <c r="AV410" i="1" s="1"/>
  <c r="CO403" i="1"/>
  <c r="CH403" i="1"/>
  <c r="BZ403" i="1"/>
  <c r="CD403" i="1"/>
  <c r="BV403" i="1"/>
  <c r="CE403" i="1"/>
  <c r="CJ403" i="1"/>
  <c r="CA403" i="1"/>
  <c r="CC403" i="1"/>
  <c r="BU403" i="1"/>
  <c r="BW403" i="1"/>
  <c r="CG403" i="1"/>
  <c r="CN403" i="1"/>
  <c r="CM403" i="1"/>
  <c r="Q406" i="1"/>
  <c r="AR407" i="1" s="1"/>
  <c r="CI403" i="1"/>
  <c r="CL403" i="1"/>
  <c r="CK403" i="1"/>
  <c r="CP403" i="1"/>
  <c r="BY403" i="1"/>
  <c r="CF403" i="1"/>
  <c r="CB403" i="1"/>
  <c r="V410" i="1" l="1"/>
  <c r="AW411" i="1" s="1"/>
  <c r="R407" i="1"/>
  <c r="AS408" i="1" s="1"/>
  <c r="CQ403" i="1"/>
  <c r="N404" i="1" s="1"/>
  <c r="I404" i="1" s="1"/>
  <c r="W411" i="1" l="1"/>
  <c r="AO405" i="1"/>
  <c r="BJ405" i="1" s="1"/>
  <c r="BK405" i="1" s="1"/>
  <c r="BL405" i="1" s="1"/>
  <c r="K404" i="1"/>
  <c r="L404" i="1" s="1"/>
  <c r="S408" i="1"/>
  <c r="AT409" i="1" s="1"/>
  <c r="O405" i="1"/>
  <c r="AP406" i="1" s="1"/>
  <c r="AJ404" i="1"/>
  <c r="BM404" i="1" s="1"/>
  <c r="BQ404" i="1" l="1"/>
  <c r="BO404" i="1"/>
  <c r="BN404" i="1"/>
  <c r="T409" i="1"/>
  <c r="AU410" i="1" s="1"/>
  <c r="P406" i="1"/>
  <c r="AQ407" i="1" s="1"/>
  <c r="BT404" i="1"/>
  <c r="CJ404" i="1" s="1"/>
  <c r="U410" i="1" l="1"/>
  <c r="AV411" i="1" s="1"/>
  <c r="Q407" i="1"/>
  <c r="AR408" i="1" s="1"/>
  <c r="BZ404" i="1"/>
  <c r="CO404" i="1"/>
  <c r="CA404" i="1"/>
  <c r="BU404" i="1"/>
  <c r="BW404" i="1"/>
  <c r="CL404" i="1"/>
  <c r="CK404" i="1"/>
  <c r="BX404" i="1"/>
  <c r="CD404" i="1"/>
  <c r="BY404" i="1"/>
  <c r="CN404" i="1"/>
  <c r="CI404" i="1"/>
  <c r="BV404" i="1"/>
  <c r="CG404" i="1"/>
  <c r="CF404" i="1"/>
  <c r="CE404" i="1"/>
  <c r="CH404" i="1"/>
  <c r="CP404" i="1"/>
  <c r="CC404" i="1"/>
  <c r="CB404" i="1"/>
  <c r="CM404" i="1"/>
  <c r="V411" i="1" l="1"/>
  <c r="R408" i="1"/>
  <c r="AS409" i="1" s="1"/>
  <c r="CQ404" i="1"/>
  <c r="N405" i="1" s="1"/>
  <c r="I405" i="1" s="1"/>
  <c r="S409" i="1" l="1"/>
  <c r="AT410" i="1" s="1"/>
  <c r="AO406" i="1"/>
  <c r="BJ406" i="1" s="1"/>
  <c r="BK406" i="1" s="1"/>
  <c r="BL406" i="1" s="1"/>
  <c r="K405" i="1"/>
  <c r="L405" i="1" s="1"/>
  <c r="O406" i="1"/>
  <c r="AP407" i="1" s="1"/>
  <c r="AJ405" i="1"/>
  <c r="BM405" i="1" s="1"/>
  <c r="BQ405" i="1" l="1"/>
  <c r="BO405" i="1"/>
  <c r="BN405" i="1"/>
  <c r="T410" i="1"/>
  <c r="AU411" i="1" s="1"/>
  <c r="P407" i="1"/>
  <c r="AQ408" i="1" s="1"/>
  <c r="BT405" i="1"/>
  <c r="CC405" i="1" s="1"/>
  <c r="U411" i="1" l="1"/>
  <c r="BV405" i="1"/>
  <c r="BW405" i="1"/>
  <c r="Q408" i="1"/>
  <c r="AR409" i="1" s="1"/>
  <c r="CL405" i="1"/>
  <c r="CD405" i="1"/>
  <c r="CP405" i="1"/>
  <c r="CG405" i="1"/>
  <c r="CH405" i="1"/>
  <c r="BU405" i="1"/>
  <c r="BZ405" i="1"/>
  <c r="CF405" i="1"/>
  <c r="CO405" i="1"/>
  <c r="BX405" i="1"/>
  <c r="BY405" i="1"/>
  <c r="CI405" i="1"/>
  <c r="CK405" i="1"/>
  <c r="CN405" i="1"/>
  <c r="CE405" i="1"/>
  <c r="CB405" i="1"/>
  <c r="CA405" i="1"/>
  <c r="CJ405" i="1"/>
  <c r="CM405" i="1"/>
  <c r="R409" i="1" l="1"/>
  <c r="AS410" i="1" s="1"/>
  <c r="CQ405" i="1"/>
  <c r="N406" i="1" s="1"/>
  <c r="I406" i="1" s="1"/>
  <c r="S410" i="1" l="1"/>
  <c r="AT411" i="1" s="1"/>
  <c r="O407" i="1"/>
  <c r="AP408" i="1" s="1"/>
  <c r="AJ406" i="1"/>
  <c r="BM406" i="1" s="1"/>
  <c r="BN406" i="1" s="1"/>
  <c r="AO407" i="1"/>
  <c r="BJ407" i="1" s="1"/>
  <c r="BK407" i="1" s="1"/>
  <c r="BL407" i="1" s="1"/>
  <c r="K406" i="1"/>
  <c r="L406" i="1" s="1"/>
  <c r="BQ406" i="1" l="1"/>
  <c r="T411" i="1"/>
  <c r="P408" i="1"/>
  <c r="AQ409" i="1" s="1"/>
  <c r="BT406" i="1"/>
  <c r="CJ406" i="1" s="1"/>
  <c r="BO406" i="1"/>
  <c r="CI406" i="1" l="1"/>
  <c r="CD406" i="1"/>
  <c r="Q409" i="1"/>
  <c r="AR410" i="1" s="1"/>
  <c r="CM406" i="1"/>
  <c r="CL406" i="1"/>
  <c r="CB406" i="1"/>
  <c r="BX406" i="1"/>
  <c r="BU406" i="1"/>
  <c r="CO406" i="1"/>
  <c r="BW406" i="1"/>
  <c r="CP406" i="1"/>
  <c r="CE406" i="1"/>
  <c r="CC406" i="1"/>
  <c r="CA406" i="1"/>
  <c r="CG406" i="1"/>
  <c r="CK406" i="1"/>
  <c r="CH406" i="1"/>
  <c r="CF406" i="1"/>
  <c r="CN406" i="1"/>
  <c r="BY406" i="1"/>
  <c r="BV406" i="1"/>
  <c r="BZ406" i="1"/>
  <c r="R410" i="1" l="1"/>
  <c r="AS411" i="1" s="1"/>
  <c r="CQ406" i="1"/>
  <c r="N407" i="1" s="1"/>
  <c r="S411" i="1" l="1"/>
  <c r="AJ407" i="1"/>
  <c r="BM407" i="1" s="1"/>
  <c r="I407" i="1"/>
  <c r="BQ407" i="1" s="1"/>
  <c r="K407" i="1"/>
  <c r="L407" i="1" s="1"/>
  <c r="O408" i="1"/>
  <c r="AP409" i="1" s="1"/>
  <c r="AO408" i="1"/>
  <c r="BJ408" i="1" s="1"/>
  <c r="BK408" i="1" s="1"/>
  <c r="BL408" i="1" s="1"/>
  <c r="BO407" i="1" l="1"/>
  <c r="BN407" i="1"/>
  <c r="P409" i="1"/>
  <c r="AQ410" i="1" s="1"/>
  <c r="BT407" i="1"/>
  <c r="CN407" i="1" s="1"/>
  <c r="BU407" i="1" l="1"/>
  <c r="CF407" i="1"/>
  <c r="CE407" i="1"/>
  <c r="CB407" i="1"/>
  <c r="CH407" i="1"/>
  <c r="CI407" i="1"/>
  <c r="CP407" i="1"/>
  <c r="CA407" i="1"/>
  <c r="BV407" i="1"/>
  <c r="BW407" i="1"/>
  <c r="CG407" i="1"/>
  <c r="CO407" i="1"/>
  <c r="BX407" i="1"/>
  <c r="BZ407" i="1"/>
  <c r="BY407" i="1"/>
  <c r="CK407" i="1"/>
  <c r="CJ407" i="1"/>
  <c r="CM407" i="1"/>
  <c r="CL407" i="1"/>
  <c r="Q410" i="1"/>
  <c r="AR411" i="1" s="1"/>
  <c r="CC407" i="1"/>
  <c r="CD407" i="1"/>
  <c r="CQ407" i="1" l="1"/>
  <c r="N408" i="1" s="1"/>
  <c r="I408" i="1" s="1"/>
  <c r="R411" i="1"/>
  <c r="AJ408" i="1" l="1"/>
  <c r="BM408" i="1" s="1"/>
  <c r="K408" i="1"/>
  <c r="L408" i="1" s="1"/>
  <c r="AO409" i="1"/>
  <c r="BJ409" i="1" s="1"/>
  <c r="BK409" i="1" s="1"/>
  <c r="BL409" i="1" s="1"/>
  <c r="O409" i="1"/>
  <c r="AP410" i="1" s="1"/>
  <c r="BQ408" i="1" l="1"/>
  <c r="BO408" i="1"/>
  <c r="BN408" i="1"/>
  <c r="BT408" i="1"/>
  <c r="CP408" i="1" s="1"/>
  <c r="P410" i="1"/>
  <c r="AQ411" i="1" s="1"/>
  <c r="CD408" i="1" l="1"/>
  <c r="CG408" i="1"/>
  <c r="CN408" i="1"/>
  <c r="CB408" i="1"/>
  <c r="CM408" i="1"/>
  <c r="CJ408" i="1"/>
  <c r="CI408" i="1"/>
  <c r="BZ408" i="1"/>
  <c r="CC408" i="1"/>
  <c r="CF408" i="1"/>
  <c r="CA408" i="1"/>
  <c r="CL408" i="1"/>
  <c r="BV408" i="1"/>
  <c r="BY408" i="1"/>
  <c r="BX408" i="1"/>
  <c r="CH408" i="1"/>
  <c r="CO408" i="1"/>
  <c r="BU408" i="1"/>
  <c r="CK408" i="1"/>
  <c r="BW408" i="1"/>
  <c r="CE408" i="1"/>
  <c r="Q411" i="1"/>
  <c r="CQ408" i="1" l="1"/>
  <c r="N409" i="1" s="1"/>
  <c r="I409" i="1" s="1"/>
  <c r="AJ409" i="1" l="1"/>
  <c r="BM409" i="1" s="1"/>
  <c r="O410" i="1"/>
  <c r="AP411" i="1" s="1"/>
  <c r="K409" i="1"/>
  <c r="L409" i="1" s="1"/>
  <c r="AO410" i="1"/>
  <c r="BJ410" i="1" s="1"/>
  <c r="BK410" i="1" s="1"/>
  <c r="BL410" i="1" s="1"/>
  <c r="BT409" i="1" l="1"/>
  <c r="CP409" i="1" s="1"/>
  <c r="BQ409" i="1"/>
  <c r="BO409" i="1"/>
  <c r="BN409" i="1"/>
  <c r="P411" i="1"/>
  <c r="BW409" i="1"/>
  <c r="CF409" i="1"/>
  <c r="CC409" i="1"/>
  <c r="BV409" i="1"/>
  <c r="CL409" i="1"/>
  <c r="CH409" i="1" l="1"/>
  <c r="CJ409" i="1"/>
  <c r="CO409" i="1"/>
  <c r="BX409" i="1"/>
  <c r="CD409" i="1"/>
  <c r="CK409" i="1"/>
  <c r="BU409" i="1"/>
  <c r="CM409" i="1"/>
  <c r="CI409" i="1"/>
  <c r="BY409" i="1"/>
  <c r="BZ409" i="1"/>
  <c r="CG409" i="1"/>
  <c r="CN409" i="1"/>
  <c r="CE409" i="1"/>
  <c r="CA409" i="1"/>
  <c r="CB409" i="1"/>
  <c r="CQ409" i="1" l="1"/>
  <c r="N410" i="1" s="1"/>
  <c r="I410" i="1" s="1"/>
  <c r="O411" i="1" l="1"/>
  <c r="AJ410" i="1"/>
  <c r="BM410" i="1" s="1"/>
  <c r="BO410" i="1" s="1"/>
  <c r="K410" i="1"/>
  <c r="L410" i="1" s="1"/>
  <c r="AO411" i="1"/>
  <c r="BJ411" i="1" s="1"/>
  <c r="BK411" i="1" s="1"/>
  <c r="BL411" i="1" s="1"/>
  <c r="BT410" i="1" l="1"/>
  <c r="CM410" i="1" s="1"/>
  <c r="BN410" i="1"/>
  <c r="BQ410" i="1"/>
  <c r="BY410" i="1"/>
  <c r="CG410" i="1"/>
  <c r="BX410" i="1"/>
  <c r="CF410" i="1"/>
  <c r="CN410" i="1"/>
  <c r="CL410" i="1"/>
  <c r="BW410" i="1"/>
  <c r="CI410" i="1"/>
  <c r="CO410" i="1" l="1"/>
  <c r="CJ410" i="1"/>
  <c r="BU410" i="1"/>
  <c r="CE410" i="1"/>
  <c r="CH410" i="1"/>
  <c r="CK410" i="1"/>
  <c r="CB410" i="1"/>
  <c r="CD410" i="1"/>
  <c r="CA410" i="1"/>
  <c r="CP410" i="1"/>
  <c r="CC410" i="1"/>
  <c r="BV410" i="1"/>
  <c r="BZ410" i="1"/>
  <c r="CQ410" i="1" l="1"/>
  <c r="N411" i="1" s="1"/>
  <c r="I411" i="1" s="1"/>
  <c r="AJ411" i="1"/>
  <c r="BM411" i="1" s="1"/>
  <c r="K411" i="1"/>
  <c r="L411" i="1" s="1"/>
  <c r="BQ411" i="1" l="1"/>
  <c r="BO411" i="1"/>
  <c r="BN411" i="1"/>
  <c r="BT411" i="1"/>
  <c r="CM411" i="1" s="1"/>
  <c r="BX411" i="1" l="1"/>
  <c r="CB411" i="1"/>
  <c r="CF411" i="1"/>
  <c r="CJ411" i="1"/>
  <c r="CN411" i="1"/>
  <c r="BU411" i="1"/>
  <c r="BY411" i="1"/>
  <c r="CC411" i="1"/>
  <c r="CG411" i="1"/>
  <c r="CK411" i="1"/>
  <c r="CO411" i="1"/>
  <c r="BV411" i="1"/>
  <c r="BZ411" i="1"/>
  <c r="CD411" i="1"/>
  <c r="CH411" i="1"/>
  <c r="CL411" i="1"/>
  <c r="CP411" i="1"/>
  <c r="BW411" i="1"/>
  <c r="CA411" i="1"/>
  <c r="CE411" i="1"/>
  <c r="CI411" i="1"/>
  <c r="CQ411" i="1" l="1"/>
</calcChain>
</file>

<file path=xl/sharedStrings.xml><?xml version="1.0" encoding="utf-8"?>
<sst xmlns="http://schemas.openxmlformats.org/spreadsheetml/2006/main" count="82" uniqueCount="66">
  <si>
    <t>Infected</t>
  </si>
  <si>
    <t>Day</t>
  </si>
  <si>
    <t>Not</t>
  </si>
  <si>
    <t>Check total</t>
  </si>
  <si>
    <t>Total</t>
  </si>
  <si>
    <t>Date</t>
  </si>
  <si>
    <t>Weeks</t>
  </si>
  <si>
    <t>Rate R1</t>
  </si>
  <si>
    <t>R7</t>
  </si>
  <si>
    <t>Over 21</t>
  </si>
  <si>
    <t>infected</t>
  </si>
  <si>
    <t>Sum</t>
  </si>
  <si>
    <t>Deaths</t>
  </si>
  <si>
    <t>"Healthy"</t>
  </si>
  <si>
    <t>H(t)</t>
  </si>
  <si>
    <t>t</t>
  </si>
  <si>
    <t>Day t</t>
  </si>
  <si>
    <t>I(t,d)</t>
  </si>
  <si>
    <t>Day d</t>
  </si>
  <si>
    <t>Day:</t>
  </si>
  <si>
    <t xml:space="preserve">New infections from </t>
  </si>
  <si>
    <t>Dead</t>
  </si>
  <si>
    <t>D(t,d)</t>
  </si>
  <si>
    <t>none</t>
  </si>
  <si>
    <t>D(t)</t>
  </si>
  <si>
    <t>Cumulative</t>
  </si>
  <si>
    <t>deaths</t>
  </si>
  <si>
    <t>I(t)</t>
  </si>
  <si>
    <t>plus dead</t>
  </si>
  <si>
    <t>m(d)</t>
  </si>
  <si>
    <t>on that day</t>
  </si>
  <si>
    <t>DT(t)</t>
  </si>
  <si>
    <t>I(t) + DT(t)</t>
  </si>
  <si>
    <t>Proportion</t>
  </si>
  <si>
    <t>not infected</t>
  </si>
  <si>
    <t>per week</t>
  </si>
  <si>
    <t>Ratio</t>
  </si>
  <si>
    <t>p(t)</t>
  </si>
  <si>
    <t>N(t,d)</t>
  </si>
  <si>
    <t>r(t)</t>
  </si>
  <si>
    <t>j(d)</t>
  </si>
  <si>
    <t>N(t)</t>
  </si>
  <si>
    <t>among living</t>
  </si>
  <si>
    <t>infections</t>
  </si>
  <si>
    <t>Deaths % Cases</t>
  </si>
  <si>
    <t>DT(t)/(I(t)+DT(t))*100</t>
  </si>
  <si>
    <t>Total cases</t>
  </si>
  <si>
    <t>R7 Cases</t>
  </si>
  <si>
    <t>Copywright</t>
  </si>
  <si>
    <t>A.D.Wilkie</t>
  </si>
  <si>
    <t>R0</t>
  </si>
  <si>
    <t>p(d)</t>
  </si>
  <si>
    <t>Q</t>
  </si>
  <si>
    <t>q(d)</t>
  </si>
  <si>
    <t>Adjustment to</t>
  </si>
  <si>
    <t>healthy</t>
  </si>
  <si>
    <t>X(t)</t>
  </si>
  <si>
    <t>(and still alive)</t>
  </si>
  <si>
    <t>C(t)</t>
  </si>
  <si>
    <t>Cases</t>
  </si>
  <si>
    <t>R7 Deaths</t>
  </si>
  <si>
    <t>Version 2.2</t>
  </si>
  <si>
    <t>New</t>
  </si>
  <si>
    <t>H(t)+I(t)+D(t)+X(t)</t>
  </si>
  <si>
    <t xml:space="preserve">Theoretical </t>
  </si>
  <si>
    <t>Derived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</si>
</sst>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\ mmm\ yyyy"/>
    <numFmt numFmtId="165" formatCode="#,##0.000"/>
    <numFmt numFmtId="166" formatCode="0.0"/>
    <numFmt numFmtId="167" formatCode="0.000"/>
    <numFmt numFmtId="168" formatCode="0.00000000"/>
    <numFmt numFmtId="169" formatCode="#,##0.0000"/>
    <numFmt numFmtId="170" formatCode="0.0000"/>
  </numFmts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1">
    <xf numFmtId="0" fontId="0" fillId="0" borderId="0" xfId="0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165" fontId="1" fillId="0" borderId="0" xfId="0" applyNumberFormat="1" applyFont="1"/>
    <xf numFmtId="0" fontId="1" fillId="0" borderId="0" xfId="0" applyFont="1"/>
    <xf numFmtId="164" fontId="1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0" fillId="0" borderId="0" xfId="0" applyFont="1"/>
    <xf numFmtId="168" fontId="0" fillId="0" borderId="0" xfId="0" applyNumberFormat="1"/>
    <xf numFmtId="4" fontId="1" fillId="0" borderId="0" xfId="0" applyNumberFormat="1" applyFont="1"/>
    <xf numFmtId="4" fontId="0" fillId="0" borderId="0" xfId="0" applyNumberFormat="1" applyFont="1"/>
    <xf numFmtId="169" fontId="0" fillId="0" borderId="0" xfId="0" applyNumberFormat="1"/>
    <xf numFmtId="169" fontId="0" fillId="0" borderId="0" xfId="0" applyNumberFormat="1" applyFont="1"/>
    <xf numFmtId="165" fontId="0" fillId="0" borderId="0" xfId="0" applyNumberFormat="1" applyFont="1"/>
    <xf numFmtId="169" fontId="1" fillId="0" borderId="0" xfId="0" applyNumberFormat="1" applyFont="1"/>
    <xf numFmtId="164" fontId="0" fillId="0" borderId="0" xfId="0" applyNumberFormat="1" applyFont="1"/>
    <xf numFmtId="166" fontId="0" fillId="0" borderId="0" xfId="0" applyNumberFormat="1" applyFont="1"/>
    <xf numFmtId="168" fontId="0" fillId="0" borderId="0" xfId="0" applyNumberFormat="1" applyFont="1"/>
    <xf numFmtId="167" fontId="0" fillId="0" borderId="0" xfId="0" applyNumberFormat="1" applyFont="1"/>
    <xf numFmtId="165" fontId="2" fillId="2" borderId="1" xfId="1" applyNumberFormat="1" applyBorder="1"/>
    <xf numFmtId="170" fontId="0" fillId="0" borderId="0" xfId="0" applyNumberFormat="1"/>
    <xf numFmtId="168" fontId="1" fillId="0" borderId="0" xfId="0" applyNumberFormat="1" applyFont="1"/>
    <xf numFmtId="2" fontId="0" fillId="0" borderId="0" xfId="0" applyNumberFormat="1"/>
    <xf numFmtId="165" fontId="2" fillId="2" borderId="1" xfId="1" applyNumberFormat="1" applyFont="1" applyBorder="1"/>
    <xf numFmtId="2" fontId="0" fillId="0" borderId="0" xfId="0" applyNumberFormat="1" applyFont="1"/>
    <xf numFmtId="169" fontId="1" fillId="3" borderId="0" xfId="0" applyNumberFormat="1" applyFont="1" applyFill="1"/>
    <xf numFmtId="4" fontId="1" fillId="3" borderId="0" xfId="0" applyNumberFormat="1" applyFont="1" applyFill="1"/>
    <xf numFmtId="0" fontId="1" fillId="3" borderId="0" xfId="0" applyNumberFormat="1" applyFont="1" applyFill="1"/>
    <xf numFmtId="164" fontId="1" fillId="3" borderId="0" xfId="0" applyNumberFormat="1" applyFont="1" applyFill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New cases and new deaths daily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20410725175296E-2"/>
          <c:y val="7.466695790990914E-2"/>
          <c:w val="0.89989813352282377"/>
          <c:h val="0.80817241642225113"/>
        </c:manualLayout>
      </c:layout>
      <c:lineChart>
        <c:grouping val="standard"/>
        <c:varyColors val="0"/>
        <c:ser>
          <c:idx val="1"/>
          <c:order val="0"/>
          <c:tx>
            <c:v>New Cases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Calculations!$A$11:$B$411</c:f>
              <c:strCache>
                <c:ptCount val="401"/>
                <c:pt idx="0">
                  <c:v>30 Jan 2020</c:v>
                </c:pt>
                <c:pt idx="1">
                  <c:v>31 Jan 2020</c:v>
                </c:pt>
                <c:pt idx="2">
                  <c:v>1 Feb 2020</c:v>
                </c:pt>
                <c:pt idx="3">
                  <c:v>2 Feb 2020</c:v>
                </c:pt>
                <c:pt idx="4">
                  <c:v>3 Feb 2020</c:v>
                </c:pt>
                <c:pt idx="5">
                  <c:v>4 Feb 2020</c:v>
                </c:pt>
                <c:pt idx="6">
                  <c:v>5 Feb 2020</c:v>
                </c:pt>
                <c:pt idx="7">
                  <c:v>6 Feb 2020</c:v>
                </c:pt>
                <c:pt idx="8">
                  <c:v>7 Feb 2020</c:v>
                </c:pt>
                <c:pt idx="9">
                  <c:v>8 Feb 2020</c:v>
                </c:pt>
                <c:pt idx="10">
                  <c:v>9 Feb 2020</c:v>
                </c:pt>
                <c:pt idx="11">
                  <c:v>10 Feb 2020</c:v>
                </c:pt>
                <c:pt idx="12">
                  <c:v>11 Feb 2020</c:v>
                </c:pt>
                <c:pt idx="13">
                  <c:v>12 Feb 2020</c:v>
                </c:pt>
                <c:pt idx="14">
                  <c:v>13 Feb 2020</c:v>
                </c:pt>
                <c:pt idx="15">
                  <c:v>14 Feb 2020</c:v>
                </c:pt>
                <c:pt idx="16">
                  <c:v>15 Feb 2020</c:v>
                </c:pt>
                <c:pt idx="17">
                  <c:v>16 Feb 2020</c:v>
                </c:pt>
                <c:pt idx="18">
                  <c:v>17 Feb 2020</c:v>
                </c:pt>
                <c:pt idx="19">
                  <c:v>18 Feb 2020</c:v>
                </c:pt>
                <c:pt idx="20">
                  <c:v>19 Feb 2020</c:v>
                </c:pt>
                <c:pt idx="21">
                  <c:v>20 Feb 2020</c:v>
                </c:pt>
                <c:pt idx="22">
                  <c:v>21 Feb 2020</c:v>
                </c:pt>
                <c:pt idx="23">
                  <c:v>22 Feb 2020</c:v>
                </c:pt>
                <c:pt idx="24">
                  <c:v>23 Feb 2020</c:v>
                </c:pt>
                <c:pt idx="25">
                  <c:v>24 Feb 2020</c:v>
                </c:pt>
                <c:pt idx="26">
                  <c:v>25 Feb 2020</c:v>
                </c:pt>
                <c:pt idx="27">
                  <c:v>26 Feb 2020</c:v>
                </c:pt>
                <c:pt idx="28">
                  <c:v>27 Feb 2020</c:v>
                </c:pt>
                <c:pt idx="29">
                  <c:v>28 Feb 2020</c:v>
                </c:pt>
                <c:pt idx="30">
                  <c:v>29 Feb 2020</c:v>
                </c:pt>
                <c:pt idx="31">
                  <c:v>1 Mar 2020</c:v>
                </c:pt>
                <c:pt idx="32">
                  <c:v>2 Mar 2020</c:v>
                </c:pt>
                <c:pt idx="33">
                  <c:v>3 Mar 2020</c:v>
                </c:pt>
                <c:pt idx="34">
                  <c:v>4 Mar 2020</c:v>
                </c:pt>
                <c:pt idx="35">
                  <c:v>5 Mar 2020</c:v>
                </c:pt>
                <c:pt idx="36">
                  <c:v>6 Mar 2020</c:v>
                </c:pt>
                <c:pt idx="37">
                  <c:v>7 Mar 2020</c:v>
                </c:pt>
                <c:pt idx="38">
                  <c:v>8 Mar 2020</c:v>
                </c:pt>
                <c:pt idx="39">
                  <c:v>9 Mar 2020</c:v>
                </c:pt>
                <c:pt idx="40">
                  <c:v>10 Mar 2020</c:v>
                </c:pt>
                <c:pt idx="41">
                  <c:v>11 Mar 2020</c:v>
                </c:pt>
                <c:pt idx="42">
                  <c:v>12 Mar 2020</c:v>
                </c:pt>
                <c:pt idx="43">
                  <c:v>13 Mar 2020</c:v>
                </c:pt>
                <c:pt idx="44">
                  <c:v>14 Mar 2020</c:v>
                </c:pt>
                <c:pt idx="45">
                  <c:v>15 Mar 2020</c:v>
                </c:pt>
                <c:pt idx="46">
                  <c:v>16 Mar 2020</c:v>
                </c:pt>
                <c:pt idx="47">
                  <c:v>17 Mar 2020</c:v>
                </c:pt>
                <c:pt idx="48">
                  <c:v>18 Mar 2020</c:v>
                </c:pt>
                <c:pt idx="49">
                  <c:v>19 Mar 2020</c:v>
                </c:pt>
                <c:pt idx="50">
                  <c:v>20 Mar 2020</c:v>
                </c:pt>
                <c:pt idx="51">
                  <c:v>21 Mar 2020</c:v>
                </c:pt>
                <c:pt idx="52">
                  <c:v>22 Mar 2020</c:v>
                </c:pt>
                <c:pt idx="53">
                  <c:v>23 Mar 2020</c:v>
                </c:pt>
                <c:pt idx="54">
                  <c:v>24 Mar 2020</c:v>
                </c:pt>
                <c:pt idx="55">
                  <c:v>25 Mar 2020</c:v>
                </c:pt>
                <c:pt idx="56">
                  <c:v>26 Mar 2020</c:v>
                </c:pt>
                <c:pt idx="57">
                  <c:v>27 Mar 2020</c:v>
                </c:pt>
                <c:pt idx="58">
                  <c:v>28 Mar 2020</c:v>
                </c:pt>
                <c:pt idx="59">
                  <c:v>29 Mar 2020</c:v>
                </c:pt>
                <c:pt idx="60">
                  <c:v>30 Mar 2020</c:v>
                </c:pt>
                <c:pt idx="61">
                  <c:v>31 Mar 2020</c:v>
                </c:pt>
                <c:pt idx="62">
                  <c:v>1 Apr 2020</c:v>
                </c:pt>
                <c:pt idx="63">
                  <c:v>2 Apr 2020</c:v>
                </c:pt>
                <c:pt idx="64">
                  <c:v>3 Apr 2020</c:v>
                </c:pt>
                <c:pt idx="65">
                  <c:v>4 Apr 2020</c:v>
                </c:pt>
                <c:pt idx="66">
                  <c:v>5 Apr 2020</c:v>
                </c:pt>
                <c:pt idx="67">
                  <c:v>6 Apr 2020</c:v>
                </c:pt>
                <c:pt idx="68">
                  <c:v>7 Apr 2020</c:v>
                </c:pt>
                <c:pt idx="69">
                  <c:v>8 Apr 2020</c:v>
                </c:pt>
                <c:pt idx="70">
                  <c:v>9 Apr 2020</c:v>
                </c:pt>
                <c:pt idx="71">
                  <c:v>10 Apr 2020</c:v>
                </c:pt>
                <c:pt idx="72">
                  <c:v>11 Apr 2020</c:v>
                </c:pt>
                <c:pt idx="73">
                  <c:v>12 Apr 2020</c:v>
                </c:pt>
                <c:pt idx="74">
                  <c:v>13 Apr 2020</c:v>
                </c:pt>
                <c:pt idx="75">
                  <c:v>14 Apr 2020</c:v>
                </c:pt>
                <c:pt idx="76">
                  <c:v>15 Apr 2020</c:v>
                </c:pt>
                <c:pt idx="77">
                  <c:v>16 Apr 2020</c:v>
                </c:pt>
                <c:pt idx="78">
                  <c:v>17 Apr 2020</c:v>
                </c:pt>
                <c:pt idx="79">
                  <c:v>18 Apr 2020</c:v>
                </c:pt>
                <c:pt idx="80">
                  <c:v>19 Apr 2020</c:v>
                </c:pt>
                <c:pt idx="81">
                  <c:v>20 Apr 2020</c:v>
                </c:pt>
                <c:pt idx="82">
                  <c:v>21 Apr 2020</c:v>
                </c:pt>
                <c:pt idx="83">
                  <c:v>22 Apr 2020</c:v>
                </c:pt>
                <c:pt idx="84">
                  <c:v>23 Apr 2020</c:v>
                </c:pt>
                <c:pt idx="85">
                  <c:v>24 Apr 2020</c:v>
                </c:pt>
                <c:pt idx="86">
                  <c:v>25 Apr 2020</c:v>
                </c:pt>
                <c:pt idx="87">
                  <c:v>26 Apr 2020</c:v>
                </c:pt>
                <c:pt idx="88">
                  <c:v>27 Apr 2020</c:v>
                </c:pt>
                <c:pt idx="89">
                  <c:v>28 Apr 2020</c:v>
                </c:pt>
                <c:pt idx="90">
                  <c:v>29 Apr 2020</c:v>
                </c:pt>
                <c:pt idx="91">
                  <c:v>30 Apr 2020</c:v>
                </c:pt>
                <c:pt idx="92">
                  <c:v>1 May 2020</c:v>
                </c:pt>
                <c:pt idx="93">
                  <c:v>2 May 2020</c:v>
                </c:pt>
                <c:pt idx="94">
                  <c:v>3 May 2020</c:v>
                </c:pt>
                <c:pt idx="95">
                  <c:v>4 May 2020</c:v>
                </c:pt>
                <c:pt idx="96">
                  <c:v>5 May 2020</c:v>
                </c:pt>
                <c:pt idx="97">
                  <c:v>6 May 2020</c:v>
                </c:pt>
                <c:pt idx="98">
                  <c:v>7 May 2020</c:v>
                </c:pt>
                <c:pt idx="99">
                  <c:v>8 May 2020</c:v>
                </c:pt>
                <c:pt idx="100">
                  <c:v>9 May 2020</c:v>
                </c:pt>
                <c:pt idx="101">
                  <c:v>10 May 2020</c:v>
                </c:pt>
                <c:pt idx="102">
                  <c:v>11 May 2020</c:v>
                </c:pt>
                <c:pt idx="103">
                  <c:v>12 May 2020</c:v>
                </c:pt>
                <c:pt idx="104">
                  <c:v>13 May 2020</c:v>
                </c:pt>
                <c:pt idx="105">
                  <c:v>14 May 2020</c:v>
                </c:pt>
                <c:pt idx="106">
                  <c:v>15 May 2020</c:v>
                </c:pt>
                <c:pt idx="107">
                  <c:v>16 May 2020</c:v>
                </c:pt>
                <c:pt idx="108">
                  <c:v>17 May 2020</c:v>
                </c:pt>
                <c:pt idx="109">
                  <c:v>18 May 2020</c:v>
                </c:pt>
                <c:pt idx="110">
                  <c:v>19 May 2020</c:v>
                </c:pt>
                <c:pt idx="111">
                  <c:v>20 May 2020</c:v>
                </c:pt>
                <c:pt idx="112">
                  <c:v>21 May 2020</c:v>
                </c:pt>
                <c:pt idx="113">
                  <c:v>22 May 2020</c:v>
                </c:pt>
                <c:pt idx="114">
                  <c:v>23 May 2020</c:v>
                </c:pt>
                <c:pt idx="115">
                  <c:v>24 May 2020</c:v>
                </c:pt>
                <c:pt idx="116">
                  <c:v>25 May 2020</c:v>
                </c:pt>
                <c:pt idx="117">
                  <c:v>26 May 2020</c:v>
                </c:pt>
                <c:pt idx="118">
                  <c:v>27 May 2020</c:v>
                </c:pt>
                <c:pt idx="119">
                  <c:v>28 May 2020</c:v>
                </c:pt>
                <c:pt idx="120">
                  <c:v>29 May 2020</c:v>
                </c:pt>
                <c:pt idx="121">
                  <c:v>30 May 2020</c:v>
                </c:pt>
                <c:pt idx="122">
                  <c:v>31 May 2020</c:v>
                </c:pt>
                <c:pt idx="123">
                  <c:v>1 Jun 2020</c:v>
                </c:pt>
                <c:pt idx="124">
                  <c:v>2 Jun 2020</c:v>
                </c:pt>
                <c:pt idx="125">
                  <c:v>3 Jun 2020</c:v>
                </c:pt>
                <c:pt idx="126">
                  <c:v>4 Jun 2020</c:v>
                </c:pt>
                <c:pt idx="127">
                  <c:v>5 Jun 2020</c:v>
                </c:pt>
                <c:pt idx="128">
                  <c:v>6 Jun 2020</c:v>
                </c:pt>
                <c:pt idx="129">
                  <c:v>7 Jun 2020</c:v>
                </c:pt>
                <c:pt idx="130">
                  <c:v>8 Jun 2020</c:v>
                </c:pt>
                <c:pt idx="131">
                  <c:v>9 Jun 2020</c:v>
                </c:pt>
                <c:pt idx="132">
                  <c:v>10 Jun 2020</c:v>
                </c:pt>
                <c:pt idx="133">
                  <c:v>11 Jun 2020</c:v>
                </c:pt>
                <c:pt idx="134">
                  <c:v>12 Jun 2020</c:v>
                </c:pt>
                <c:pt idx="135">
                  <c:v>13 Jun 2020</c:v>
                </c:pt>
                <c:pt idx="136">
                  <c:v>14 Jun 2020</c:v>
                </c:pt>
                <c:pt idx="137">
                  <c:v>15 Jun 2020</c:v>
                </c:pt>
                <c:pt idx="138">
                  <c:v>16 Jun 2020</c:v>
                </c:pt>
                <c:pt idx="139">
                  <c:v>17 Jun 2020</c:v>
                </c:pt>
                <c:pt idx="140">
                  <c:v>18 Jun 2020</c:v>
                </c:pt>
                <c:pt idx="141">
                  <c:v>19 Jun 2020</c:v>
                </c:pt>
                <c:pt idx="142">
                  <c:v>20 Jun 2020</c:v>
                </c:pt>
                <c:pt idx="143">
                  <c:v>21 Jun 2020</c:v>
                </c:pt>
                <c:pt idx="144">
                  <c:v>22 Jun 2020</c:v>
                </c:pt>
                <c:pt idx="145">
                  <c:v>23 Jun 2020</c:v>
                </c:pt>
                <c:pt idx="146">
                  <c:v>24 Jun 2020</c:v>
                </c:pt>
                <c:pt idx="147">
                  <c:v>25 Jun 2020</c:v>
                </c:pt>
                <c:pt idx="148">
                  <c:v>26 Jun 2020</c:v>
                </c:pt>
                <c:pt idx="149">
                  <c:v>27 Jun 2020</c:v>
                </c:pt>
                <c:pt idx="150">
                  <c:v>28 Jun 2020</c:v>
                </c:pt>
                <c:pt idx="151">
                  <c:v>29 Jun 2020</c:v>
                </c:pt>
                <c:pt idx="152">
                  <c:v>30 Jun 2020</c:v>
                </c:pt>
                <c:pt idx="153">
                  <c:v>1 Jul 2020</c:v>
                </c:pt>
                <c:pt idx="154">
                  <c:v>2 Jul 2020</c:v>
                </c:pt>
                <c:pt idx="155">
                  <c:v>3 Jul 2020</c:v>
                </c:pt>
                <c:pt idx="156">
                  <c:v>4 Jul 2020</c:v>
                </c:pt>
                <c:pt idx="157">
                  <c:v>5 Jul 2020</c:v>
                </c:pt>
                <c:pt idx="158">
                  <c:v>6 Jul 2020</c:v>
                </c:pt>
                <c:pt idx="159">
                  <c:v>7 Jul 2020</c:v>
                </c:pt>
                <c:pt idx="160">
                  <c:v>8 Jul 2020</c:v>
                </c:pt>
                <c:pt idx="161">
                  <c:v>9 Jul 2020</c:v>
                </c:pt>
                <c:pt idx="162">
                  <c:v>10 Jul 2020</c:v>
                </c:pt>
                <c:pt idx="163">
                  <c:v>11 Jul 2020</c:v>
                </c:pt>
                <c:pt idx="164">
                  <c:v>12 Jul 2020</c:v>
                </c:pt>
                <c:pt idx="165">
                  <c:v>13 Jul 2020</c:v>
                </c:pt>
                <c:pt idx="166">
                  <c:v>14 Jul 2020</c:v>
                </c:pt>
                <c:pt idx="167">
                  <c:v>15 Jul 2020</c:v>
                </c:pt>
                <c:pt idx="168">
                  <c:v>16 Jul 2020</c:v>
                </c:pt>
                <c:pt idx="169">
                  <c:v>17 Jul 2020</c:v>
                </c:pt>
                <c:pt idx="170">
                  <c:v>18 Jul 2020</c:v>
                </c:pt>
                <c:pt idx="171">
                  <c:v>19 Jul 2020</c:v>
                </c:pt>
                <c:pt idx="172">
                  <c:v>20 Jul 2020</c:v>
                </c:pt>
                <c:pt idx="173">
                  <c:v>21 Jul 2020</c:v>
                </c:pt>
                <c:pt idx="174">
                  <c:v>22 Jul 2020</c:v>
                </c:pt>
                <c:pt idx="175">
                  <c:v>23 Jul 2020</c:v>
                </c:pt>
                <c:pt idx="176">
                  <c:v>24 Jul 2020</c:v>
                </c:pt>
                <c:pt idx="177">
                  <c:v>25 Jul 2020</c:v>
                </c:pt>
                <c:pt idx="178">
                  <c:v>26 Jul 2020</c:v>
                </c:pt>
                <c:pt idx="179">
                  <c:v>27 Jul 2020</c:v>
                </c:pt>
                <c:pt idx="180">
                  <c:v>28 Jul 2020</c:v>
                </c:pt>
                <c:pt idx="181">
                  <c:v>29 Jul 2020</c:v>
                </c:pt>
                <c:pt idx="182">
                  <c:v>30 Jul 2020</c:v>
                </c:pt>
                <c:pt idx="183">
                  <c:v>31 Jul 2020</c:v>
                </c:pt>
                <c:pt idx="184">
                  <c:v>1 Aug 2020</c:v>
                </c:pt>
                <c:pt idx="185">
                  <c:v>2 Aug 2020</c:v>
                </c:pt>
                <c:pt idx="186">
                  <c:v>3 Aug 2020</c:v>
                </c:pt>
                <c:pt idx="187">
                  <c:v>4 Aug 2020</c:v>
                </c:pt>
                <c:pt idx="188">
                  <c:v>5 Aug 2020</c:v>
                </c:pt>
                <c:pt idx="189">
                  <c:v>6 Aug 2020</c:v>
                </c:pt>
                <c:pt idx="190">
                  <c:v>7 Aug 2020</c:v>
                </c:pt>
                <c:pt idx="191">
                  <c:v>8 Aug 2020</c:v>
                </c:pt>
                <c:pt idx="192">
                  <c:v>9 Aug 2020</c:v>
                </c:pt>
                <c:pt idx="193">
                  <c:v>10 Aug 2020</c:v>
                </c:pt>
                <c:pt idx="194">
                  <c:v>11 Aug 2020</c:v>
                </c:pt>
                <c:pt idx="195">
                  <c:v>12 Aug 2020</c:v>
                </c:pt>
                <c:pt idx="196">
                  <c:v>13 Aug 2020</c:v>
                </c:pt>
                <c:pt idx="197">
                  <c:v>14 Aug 2020</c:v>
                </c:pt>
                <c:pt idx="198">
                  <c:v>15 Aug 2020</c:v>
                </c:pt>
                <c:pt idx="199">
                  <c:v>16 Aug 2020</c:v>
                </c:pt>
                <c:pt idx="200">
                  <c:v>17 Aug 2020</c:v>
                </c:pt>
                <c:pt idx="201">
                  <c:v>18 Aug 2020</c:v>
                </c:pt>
                <c:pt idx="202">
                  <c:v>19 Aug 2020</c:v>
                </c:pt>
                <c:pt idx="203">
                  <c:v>20 Aug 2020</c:v>
                </c:pt>
                <c:pt idx="204">
                  <c:v>21 Aug 2020</c:v>
                </c:pt>
                <c:pt idx="205">
                  <c:v>22 Aug 2020</c:v>
                </c:pt>
                <c:pt idx="206">
                  <c:v>23 Aug 2020</c:v>
                </c:pt>
                <c:pt idx="207">
                  <c:v>24 Aug 2020</c:v>
                </c:pt>
                <c:pt idx="208">
                  <c:v>25 Aug 2020</c:v>
                </c:pt>
                <c:pt idx="209">
                  <c:v>26 Aug 2020</c:v>
                </c:pt>
                <c:pt idx="210">
                  <c:v>27 Aug 2020</c:v>
                </c:pt>
                <c:pt idx="211">
                  <c:v>28 Aug 2020</c:v>
                </c:pt>
                <c:pt idx="212">
                  <c:v>29 Aug 2020</c:v>
                </c:pt>
                <c:pt idx="213">
                  <c:v>30 Aug 2020</c:v>
                </c:pt>
                <c:pt idx="214">
                  <c:v>31 Aug 2020</c:v>
                </c:pt>
                <c:pt idx="215">
                  <c:v>1 Sep 2020</c:v>
                </c:pt>
                <c:pt idx="216">
                  <c:v>2 Sep 2020</c:v>
                </c:pt>
                <c:pt idx="217">
                  <c:v>3 Sep 2020</c:v>
                </c:pt>
                <c:pt idx="218">
                  <c:v>4 Sep 2020</c:v>
                </c:pt>
                <c:pt idx="219">
                  <c:v>5 Sep 2020</c:v>
                </c:pt>
                <c:pt idx="220">
                  <c:v>6 Sep 2020</c:v>
                </c:pt>
                <c:pt idx="221">
                  <c:v>7 Sep 2020</c:v>
                </c:pt>
                <c:pt idx="222">
                  <c:v>8 Sep 2020</c:v>
                </c:pt>
                <c:pt idx="223">
                  <c:v>9 Sep 2020</c:v>
                </c:pt>
                <c:pt idx="224">
                  <c:v>10 Sep 2020</c:v>
                </c:pt>
                <c:pt idx="225">
                  <c:v>11 Sep 2020</c:v>
                </c:pt>
                <c:pt idx="226">
                  <c:v>12 Sep 2020</c:v>
                </c:pt>
                <c:pt idx="227">
                  <c:v>13 Sep 2020</c:v>
                </c:pt>
                <c:pt idx="228">
                  <c:v>14 Sep 2020</c:v>
                </c:pt>
                <c:pt idx="229">
                  <c:v>15 Sep 2020</c:v>
                </c:pt>
                <c:pt idx="230">
                  <c:v>16 Sep 2020</c:v>
                </c:pt>
                <c:pt idx="231">
                  <c:v>17 Sep 2020</c:v>
                </c:pt>
                <c:pt idx="232">
                  <c:v>18 Sep 2020</c:v>
                </c:pt>
                <c:pt idx="233">
                  <c:v>19 Sep 2020</c:v>
                </c:pt>
                <c:pt idx="234">
                  <c:v>20 Sep 2020</c:v>
                </c:pt>
                <c:pt idx="235">
                  <c:v>21 Sep 2020</c:v>
                </c:pt>
                <c:pt idx="236">
                  <c:v>22 Sep 2020</c:v>
                </c:pt>
                <c:pt idx="237">
                  <c:v>23 Sep 2020</c:v>
                </c:pt>
                <c:pt idx="238">
                  <c:v>24 Sep 2020</c:v>
                </c:pt>
                <c:pt idx="239">
                  <c:v>25 Sep 2020</c:v>
                </c:pt>
                <c:pt idx="240">
                  <c:v>26 Sep 2020</c:v>
                </c:pt>
                <c:pt idx="241">
                  <c:v>27 Sep 2020</c:v>
                </c:pt>
                <c:pt idx="242">
                  <c:v>28 Sep 2020</c:v>
                </c:pt>
                <c:pt idx="243">
                  <c:v>29 Sep 2020</c:v>
                </c:pt>
                <c:pt idx="244">
                  <c:v>30 Sep 2020</c:v>
                </c:pt>
                <c:pt idx="245">
                  <c:v>1 Oct 2020</c:v>
                </c:pt>
                <c:pt idx="246">
                  <c:v>2 Oct 2020</c:v>
                </c:pt>
                <c:pt idx="247">
                  <c:v>3 Oct 2020</c:v>
                </c:pt>
                <c:pt idx="248">
                  <c:v>4 Oct 2020</c:v>
                </c:pt>
                <c:pt idx="249">
                  <c:v>5 Oct 2020</c:v>
                </c:pt>
                <c:pt idx="250">
                  <c:v>6 Oct 2020</c:v>
                </c:pt>
                <c:pt idx="251">
                  <c:v>7 Oct 2020</c:v>
                </c:pt>
                <c:pt idx="252">
                  <c:v>8 Oct 2020</c:v>
                </c:pt>
                <c:pt idx="253">
                  <c:v>9 Oct 2020</c:v>
                </c:pt>
                <c:pt idx="254">
                  <c:v>10 Oct 2020</c:v>
                </c:pt>
                <c:pt idx="255">
                  <c:v>11 Oct 2020</c:v>
                </c:pt>
                <c:pt idx="256">
                  <c:v>12 Oct 2020</c:v>
                </c:pt>
                <c:pt idx="257">
                  <c:v>13 Oct 2020</c:v>
                </c:pt>
                <c:pt idx="258">
                  <c:v>14 Oct 2020</c:v>
                </c:pt>
                <c:pt idx="259">
                  <c:v>15 Oct 2020</c:v>
                </c:pt>
                <c:pt idx="260">
                  <c:v>16 Oct 2020</c:v>
                </c:pt>
                <c:pt idx="261">
                  <c:v>17 Oct 2020</c:v>
                </c:pt>
                <c:pt idx="262">
                  <c:v>18 Oct 2020</c:v>
                </c:pt>
                <c:pt idx="263">
                  <c:v>19 Oct 2020</c:v>
                </c:pt>
                <c:pt idx="264">
                  <c:v>20 Oct 2020</c:v>
                </c:pt>
                <c:pt idx="265">
                  <c:v>21 Oct 2020</c:v>
                </c:pt>
                <c:pt idx="266">
                  <c:v>22 Oct 2020</c:v>
                </c:pt>
                <c:pt idx="267">
                  <c:v>23 Oct 2020</c:v>
                </c:pt>
                <c:pt idx="268">
                  <c:v>24 Oct 2020</c:v>
                </c:pt>
                <c:pt idx="269">
                  <c:v>25 Oct 2020</c:v>
                </c:pt>
                <c:pt idx="270">
                  <c:v>26 Oct 2020</c:v>
                </c:pt>
                <c:pt idx="271">
                  <c:v>27 Oct 2020</c:v>
                </c:pt>
                <c:pt idx="272">
                  <c:v>28 Oct 2020</c:v>
                </c:pt>
                <c:pt idx="273">
                  <c:v>29 Oct 2020</c:v>
                </c:pt>
                <c:pt idx="274">
                  <c:v>30 Oct 2020</c:v>
                </c:pt>
                <c:pt idx="275">
                  <c:v>31 Oct 2020</c:v>
                </c:pt>
                <c:pt idx="276">
                  <c:v>1 Nov 2020</c:v>
                </c:pt>
                <c:pt idx="277">
                  <c:v>2 Nov 2020</c:v>
                </c:pt>
                <c:pt idx="278">
                  <c:v>3 Nov 2020</c:v>
                </c:pt>
                <c:pt idx="279">
                  <c:v>4 Nov 2020</c:v>
                </c:pt>
                <c:pt idx="280">
                  <c:v>5 Nov 2020</c:v>
                </c:pt>
                <c:pt idx="281">
                  <c:v>6 Nov 2020</c:v>
                </c:pt>
                <c:pt idx="282">
                  <c:v>7 Nov 2020</c:v>
                </c:pt>
                <c:pt idx="283">
                  <c:v>8 Nov 2020</c:v>
                </c:pt>
                <c:pt idx="284">
                  <c:v>9 Nov 2020</c:v>
                </c:pt>
                <c:pt idx="285">
                  <c:v>10 Nov 2020</c:v>
                </c:pt>
                <c:pt idx="286">
                  <c:v>11 Nov 2020</c:v>
                </c:pt>
                <c:pt idx="287">
                  <c:v>12 Nov 2020</c:v>
                </c:pt>
                <c:pt idx="288">
                  <c:v>13 Nov 2020</c:v>
                </c:pt>
                <c:pt idx="289">
                  <c:v>14 Nov 2020</c:v>
                </c:pt>
                <c:pt idx="290">
                  <c:v>15 Nov 2020</c:v>
                </c:pt>
                <c:pt idx="291">
                  <c:v>16 Nov 2020</c:v>
                </c:pt>
                <c:pt idx="292">
                  <c:v>17 Nov 2020</c:v>
                </c:pt>
                <c:pt idx="293">
                  <c:v>18 Nov 2020</c:v>
                </c:pt>
                <c:pt idx="294">
                  <c:v>19 Nov 2020</c:v>
                </c:pt>
                <c:pt idx="295">
                  <c:v>20 Nov 2020</c:v>
                </c:pt>
                <c:pt idx="296">
                  <c:v>21 Nov 2020</c:v>
                </c:pt>
                <c:pt idx="297">
                  <c:v>22 Nov 2020</c:v>
                </c:pt>
                <c:pt idx="298">
                  <c:v>23 Nov 2020</c:v>
                </c:pt>
                <c:pt idx="299">
                  <c:v>24 Nov 2020</c:v>
                </c:pt>
                <c:pt idx="300">
                  <c:v>25 Nov 2020</c:v>
                </c:pt>
                <c:pt idx="301">
                  <c:v>26 Nov 2020</c:v>
                </c:pt>
                <c:pt idx="302">
                  <c:v>27 Nov 2020</c:v>
                </c:pt>
                <c:pt idx="303">
                  <c:v>28 Nov 2020</c:v>
                </c:pt>
                <c:pt idx="304">
                  <c:v>29 Nov 2020</c:v>
                </c:pt>
                <c:pt idx="305">
                  <c:v>30 Nov 2020</c:v>
                </c:pt>
                <c:pt idx="306">
                  <c:v>1 Dec 2020</c:v>
                </c:pt>
                <c:pt idx="307">
                  <c:v>2 Dec 2020</c:v>
                </c:pt>
                <c:pt idx="308">
                  <c:v>3 Dec 2020</c:v>
                </c:pt>
                <c:pt idx="309">
                  <c:v>4 Dec 2020</c:v>
                </c:pt>
                <c:pt idx="310">
                  <c:v>5 Dec 2020</c:v>
                </c:pt>
                <c:pt idx="311">
                  <c:v>6 Dec 2020</c:v>
                </c:pt>
                <c:pt idx="312">
                  <c:v>7 Dec 2020</c:v>
                </c:pt>
                <c:pt idx="313">
                  <c:v>8 Dec 2020</c:v>
                </c:pt>
                <c:pt idx="314">
                  <c:v>9 Dec 2020</c:v>
                </c:pt>
                <c:pt idx="315">
                  <c:v>10 Dec 2020</c:v>
                </c:pt>
                <c:pt idx="316">
                  <c:v>11 Dec 2020</c:v>
                </c:pt>
                <c:pt idx="317">
                  <c:v>12 Dec 2020</c:v>
                </c:pt>
                <c:pt idx="318">
                  <c:v>13 Dec 2020</c:v>
                </c:pt>
                <c:pt idx="319">
                  <c:v>14 Dec 2020</c:v>
                </c:pt>
                <c:pt idx="320">
                  <c:v>15 Dec 2020</c:v>
                </c:pt>
                <c:pt idx="321">
                  <c:v>16 Dec 2020</c:v>
                </c:pt>
                <c:pt idx="322">
                  <c:v>17 Dec 2020</c:v>
                </c:pt>
                <c:pt idx="323">
                  <c:v>18 Dec 2020</c:v>
                </c:pt>
                <c:pt idx="324">
                  <c:v>19 Dec 2020</c:v>
                </c:pt>
                <c:pt idx="325">
                  <c:v>20 Dec 2020</c:v>
                </c:pt>
                <c:pt idx="326">
                  <c:v>21 Dec 2020</c:v>
                </c:pt>
                <c:pt idx="327">
                  <c:v>22 Dec 2020</c:v>
                </c:pt>
                <c:pt idx="328">
                  <c:v>23 Dec 2020</c:v>
                </c:pt>
                <c:pt idx="329">
                  <c:v>24 Dec 2020</c:v>
                </c:pt>
                <c:pt idx="330">
                  <c:v>25 Dec 2020</c:v>
                </c:pt>
                <c:pt idx="331">
                  <c:v>26 Dec 2020</c:v>
                </c:pt>
                <c:pt idx="332">
                  <c:v>27 Dec 2020</c:v>
                </c:pt>
                <c:pt idx="333">
                  <c:v>28 Dec 2020</c:v>
                </c:pt>
                <c:pt idx="334">
                  <c:v>29 Dec 2020</c:v>
                </c:pt>
                <c:pt idx="335">
                  <c:v>30 Dec 2020</c:v>
                </c:pt>
                <c:pt idx="336">
                  <c:v>31 Dec 2020</c:v>
                </c:pt>
                <c:pt idx="337">
                  <c:v>1 Jan 2021</c:v>
                </c:pt>
                <c:pt idx="338">
                  <c:v>2 Jan 2021</c:v>
                </c:pt>
                <c:pt idx="339">
                  <c:v>3 Jan 2021</c:v>
                </c:pt>
                <c:pt idx="340">
                  <c:v>4 Jan 2021</c:v>
                </c:pt>
                <c:pt idx="341">
                  <c:v>5 Jan 2021</c:v>
                </c:pt>
                <c:pt idx="342">
                  <c:v>6 Jan 2021</c:v>
                </c:pt>
                <c:pt idx="343">
                  <c:v>7 Jan 2021</c:v>
                </c:pt>
                <c:pt idx="344">
                  <c:v>8 Jan 2021</c:v>
                </c:pt>
                <c:pt idx="345">
                  <c:v>9 Jan 2021</c:v>
                </c:pt>
                <c:pt idx="346">
                  <c:v>10 Jan 2021</c:v>
                </c:pt>
                <c:pt idx="347">
                  <c:v>11 Jan 2021</c:v>
                </c:pt>
                <c:pt idx="348">
                  <c:v>12 Jan 2021</c:v>
                </c:pt>
                <c:pt idx="349">
                  <c:v>13 Jan 2021</c:v>
                </c:pt>
                <c:pt idx="350">
                  <c:v>14 Jan 2021</c:v>
                </c:pt>
                <c:pt idx="351">
                  <c:v>15 Jan 2021</c:v>
                </c:pt>
                <c:pt idx="352">
                  <c:v>16 Jan 2021</c:v>
                </c:pt>
                <c:pt idx="353">
                  <c:v>17 Jan 2021</c:v>
                </c:pt>
                <c:pt idx="354">
                  <c:v>18 Jan 2021</c:v>
                </c:pt>
                <c:pt idx="355">
                  <c:v>19 Jan 2021</c:v>
                </c:pt>
                <c:pt idx="356">
                  <c:v>20 Jan 2021</c:v>
                </c:pt>
                <c:pt idx="357">
                  <c:v>21 Jan 2021</c:v>
                </c:pt>
                <c:pt idx="358">
                  <c:v>22 Jan 2021</c:v>
                </c:pt>
                <c:pt idx="359">
                  <c:v>23 Jan 2021</c:v>
                </c:pt>
                <c:pt idx="360">
                  <c:v>24 Jan 2021</c:v>
                </c:pt>
                <c:pt idx="361">
                  <c:v>25 Jan 2021</c:v>
                </c:pt>
                <c:pt idx="362">
                  <c:v>26 Jan 2021</c:v>
                </c:pt>
                <c:pt idx="363">
                  <c:v>27 Jan 2021</c:v>
                </c:pt>
                <c:pt idx="364">
                  <c:v>28 Jan 2021</c:v>
                </c:pt>
                <c:pt idx="365">
                  <c:v>29 Jan 2021</c:v>
                </c:pt>
                <c:pt idx="366">
                  <c:v>30 Jan 2021</c:v>
                </c:pt>
                <c:pt idx="367">
                  <c:v>31 Jan 2021</c:v>
                </c:pt>
                <c:pt idx="368">
                  <c:v>1 Feb 2021</c:v>
                </c:pt>
                <c:pt idx="369">
                  <c:v>2 Feb 2021</c:v>
                </c:pt>
                <c:pt idx="370">
                  <c:v>3 Feb 2021</c:v>
                </c:pt>
                <c:pt idx="371">
                  <c:v>4 Feb 2021</c:v>
                </c:pt>
                <c:pt idx="372">
                  <c:v>5 Feb 2021</c:v>
                </c:pt>
                <c:pt idx="373">
                  <c:v>6 Feb 2021</c:v>
                </c:pt>
                <c:pt idx="374">
                  <c:v>7 Feb 2021</c:v>
                </c:pt>
                <c:pt idx="375">
                  <c:v>8 Feb 2021</c:v>
                </c:pt>
                <c:pt idx="376">
                  <c:v>9 Feb 2021</c:v>
                </c:pt>
                <c:pt idx="377">
                  <c:v>10 Feb 2021</c:v>
                </c:pt>
                <c:pt idx="378">
                  <c:v>11 Feb 2021</c:v>
                </c:pt>
                <c:pt idx="379">
                  <c:v>12 Feb 2021</c:v>
                </c:pt>
                <c:pt idx="380">
                  <c:v>13 Feb 2021</c:v>
                </c:pt>
                <c:pt idx="381">
                  <c:v>14 Feb 2021</c:v>
                </c:pt>
                <c:pt idx="382">
                  <c:v>15 Feb 2021</c:v>
                </c:pt>
                <c:pt idx="383">
                  <c:v>16 Feb 2021</c:v>
                </c:pt>
                <c:pt idx="384">
                  <c:v>17 Feb 2021</c:v>
                </c:pt>
                <c:pt idx="385">
                  <c:v>18 Feb 2021</c:v>
                </c:pt>
                <c:pt idx="386">
                  <c:v>19 Feb 2021</c:v>
                </c:pt>
                <c:pt idx="387">
                  <c:v>20 Feb 2021</c:v>
                </c:pt>
                <c:pt idx="388">
                  <c:v>21 Feb 2021</c:v>
                </c:pt>
                <c:pt idx="389">
                  <c:v>22 Feb 2021</c:v>
                </c:pt>
                <c:pt idx="390">
                  <c:v>23 Feb 2021</c:v>
                </c:pt>
                <c:pt idx="391">
                  <c:v>24 Feb 2021</c:v>
                </c:pt>
                <c:pt idx="392">
                  <c:v>25 Feb 2021</c:v>
                </c:pt>
                <c:pt idx="393">
                  <c:v>26 Feb 2021</c:v>
                </c:pt>
                <c:pt idx="394">
                  <c:v>27 Feb 2021</c:v>
                </c:pt>
                <c:pt idx="395">
                  <c:v>28 Feb 2021</c:v>
                </c:pt>
                <c:pt idx="396">
                  <c:v>1 Mar 2021</c:v>
                </c:pt>
                <c:pt idx="397">
                  <c:v>2 Mar 2021</c:v>
                </c:pt>
                <c:pt idx="398">
                  <c:v>3 Mar 2021</c:v>
                </c:pt>
                <c:pt idx="399">
                  <c:v>4 Mar 2021</c:v>
                </c:pt>
                <c:pt idx="400">
                  <c:v>5 Mar 2021</c:v>
                </c:pt>
              </c:strCache>
            </c:strRef>
          </c:cat>
          <c:val>
            <c:numRef>
              <c:f>Calculations!$N$11:$N$411</c:f>
              <c:numCache>
                <c:formatCode>#,##0.00</c:formatCode>
                <c:ptCount val="401"/>
                <c:pt idx="0" formatCode="General">
                  <c:v>0</c:v>
                </c:pt>
                <c:pt idx="1">
                  <c:v>1</c:v>
                </c:pt>
                <c:pt idx="2">
                  <c:v>0.19999996</c:v>
                </c:pt>
                <c:pt idx="3">
                  <c:v>0.23199993817600328</c:v>
                </c:pt>
                <c:pt idx="4">
                  <c:v>0.27679990333697102</c:v>
                </c:pt>
                <c:pt idx="5">
                  <c:v>0.33030385201647888</c:v>
                </c:pt>
                <c:pt idx="6">
                  <c:v>0.39415017693930027</c:v>
                </c:pt>
                <c:pt idx="7">
                  <c:v>0.47033771564773663</c:v>
                </c:pt>
                <c:pt idx="8">
                  <c:v>0.56125196357542162</c:v>
                </c:pt>
                <c:pt idx="9">
                  <c:v>0.6697395210178132</c:v>
                </c:pt>
                <c:pt idx="10">
                  <c:v>0.79919721934717558</c:v>
                </c:pt>
                <c:pt idx="11">
                  <c:v>0.95367847626130131</c:v>
                </c:pt>
                <c:pt idx="12">
                  <c:v>0.94602042667032959</c:v>
                </c:pt>
                <c:pt idx="13">
                  <c:v>1.0891947311680106</c:v>
                </c:pt>
                <c:pt idx="14">
                  <c:v>1.2549210432923443</c:v>
                </c:pt>
                <c:pt idx="15">
                  <c:v>1.4440454734740649</c:v>
                </c:pt>
                <c:pt idx="16">
                  <c:v>1.6593960160126768</c:v>
                </c:pt>
                <c:pt idx="17">
                  <c:v>1.9040449097823191</c:v>
                </c:pt>
                <c:pt idx="18">
                  <c:v>2.1812724231377345</c:v>
                </c:pt>
                <c:pt idx="19">
                  <c:v>2.4945322632723972</c:v>
                </c:pt>
                <c:pt idx="20">
                  <c:v>2.8473960626208088</c:v>
                </c:pt>
                <c:pt idx="21">
                  <c:v>3.2434699263405329</c:v>
                </c:pt>
                <c:pt idx="22">
                  <c:v>3.6862743126511597</c:v>
                </c:pt>
                <c:pt idx="23">
                  <c:v>4.2159399437450089</c:v>
                </c:pt>
                <c:pt idx="24">
                  <c:v>4.820505085075995</c:v>
                </c:pt>
                <c:pt idx="25">
                  <c:v>5.5099242437586478</c:v>
                </c:pt>
                <c:pt idx="26">
                  <c:v>6.2960759084491897</c:v>
                </c:pt>
                <c:pt idx="27">
                  <c:v>7.1925914480223652</c:v>
                </c:pt>
                <c:pt idx="28">
                  <c:v>8.2151433374900105</c:v>
                </c:pt>
                <c:pt idx="29">
                  <c:v>9.3817993311452188</c:v>
                </c:pt>
                <c:pt idx="30">
                  <c:v>10.7134517792219</c:v>
                </c:pt>
                <c:pt idx="31">
                  <c:v>12.234340597319513</c:v>
                </c:pt>
                <c:pt idx="32">
                  <c:v>13.972693369847583</c:v>
                </c:pt>
                <c:pt idx="33">
                  <c:v>15.96151228806945</c:v>
                </c:pt>
                <c:pt idx="34">
                  <c:v>18.232467824751822</c:v>
                </c:pt>
                <c:pt idx="35">
                  <c:v>20.825595390690356</c:v>
                </c:pt>
                <c:pt idx="36">
                  <c:v>23.786770568231855</c:v>
                </c:pt>
                <c:pt idx="37">
                  <c:v>27.168440127972477</c:v>
                </c:pt>
                <c:pt idx="38">
                  <c:v>31.030552084525844</c:v>
                </c:pt>
                <c:pt idx="39">
                  <c:v>35.441610299382369</c:v>
                </c:pt>
                <c:pt idx="40">
                  <c:v>40.479864202502959</c:v>
                </c:pt>
                <c:pt idx="41">
                  <c:v>46.234645124063228</c:v>
                </c:pt>
                <c:pt idx="42">
                  <c:v>52.80785935595339</c:v>
                </c:pt>
                <c:pt idx="43">
                  <c:v>60.315645445759174</c:v>
                </c:pt>
                <c:pt idx="44">
                  <c:v>68.890198891782219</c:v>
                </c:pt>
                <c:pt idx="45">
                  <c:v>78.683119470947318</c:v>
                </c:pt>
                <c:pt idx="46">
                  <c:v>89.867550000438754</c:v>
                </c:pt>
                <c:pt idx="47">
                  <c:v>102.64119849101782</c:v>
                </c:pt>
                <c:pt idx="48">
                  <c:v>117.22980425033916</c:v>
                </c:pt>
                <c:pt idx="49">
                  <c:v>133.8910905290569</c:v>
                </c:pt>
                <c:pt idx="50">
                  <c:v>152.91927235978798</c:v>
                </c:pt>
                <c:pt idx="51">
                  <c:v>174.65019923586573</c:v>
                </c:pt>
                <c:pt idx="52">
                  <c:v>199.46722497754396</c:v>
                </c:pt>
                <c:pt idx="53">
                  <c:v>227.80791240507327</c:v>
                </c:pt>
                <c:pt idx="54">
                  <c:v>260.17169897566549</c:v>
                </c:pt>
                <c:pt idx="55">
                  <c:v>297.12867224789528</c:v>
                </c:pt>
                <c:pt idx="56">
                  <c:v>339.32937133359604</c:v>
                </c:pt>
                <c:pt idx="57">
                  <c:v>387.51603502426605</c:v>
                </c:pt>
                <c:pt idx="58">
                  <c:v>442.535398210425</c:v>
                </c:pt>
                <c:pt idx="59">
                  <c:v>505.35323654123937</c:v>
                </c:pt>
                <c:pt idx="60">
                  <c:v>577.07088638650293</c:v>
                </c:pt>
                <c:pt idx="61">
                  <c:v>658.94399275184821</c:v>
                </c:pt>
                <c:pt idx="62">
                  <c:v>752.40376467407623</c:v>
                </c:pt>
                <c:pt idx="63">
                  <c:v>859.08104528865829</c:v>
                </c:pt>
                <c:pt idx="64">
                  <c:v>980.83353130368607</c:v>
                </c:pt>
                <c:pt idx="65">
                  <c:v>1119.7765026508432</c:v>
                </c:pt>
                <c:pt idx="66">
                  <c:v>1278.317445588169</c:v>
                </c:pt>
                <c:pt idx="67">
                  <c:v>1459.1950185699809</c:v>
                </c:pt>
                <c:pt idx="68">
                  <c:v>1665.5227856138961</c:v>
                </c:pt>
                <c:pt idx="69">
                  <c:v>1900.8381642764307</c:v>
                </c:pt>
                <c:pt idx="70">
                  <c:v>2169.1570323085889</c:v>
                </c:pt>
                <c:pt idx="71">
                  <c:v>2475.0344137669563</c:v>
                </c:pt>
                <c:pt idx="72">
                  <c:v>2823.6316144618236</c:v>
                </c:pt>
                <c:pt idx="73">
                  <c:v>3220.7900878481901</c:v>
                </c:pt>
                <c:pt idx="74">
                  <c:v>3673.1121725784933</c:v>
                </c:pt>
                <c:pt idx="75">
                  <c:v>4188.0486351310556</c:v>
                </c:pt>
                <c:pt idx="76">
                  <c:v>4773.9926541068926</c:v>
                </c:pt>
                <c:pt idx="77">
                  <c:v>5440.3794708107471</c:v>
                </c:pt>
                <c:pt idx="78">
                  <c:v>6197.7903621949308</c:v>
                </c:pt>
                <c:pt idx="79">
                  <c:v>7058.0588424170228</c:v>
                </c:pt>
                <c:pt idx="80">
                  <c:v>8034.3760123092052</c:v>
                </c:pt>
                <c:pt idx="81">
                  <c:v>9141.3907001998377</c:v>
                </c:pt>
                <c:pt idx="82">
                  <c:v>10395.298413487897</c:v>
                </c:pt>
                <c:pt idx="83">
                  <c:v>11813.911085776346</c:v>
                </c:pt>
                <c:pt idx="84">
                  <c:v>13416.697099151963</c:v>
                </c:pt>
                <c:pt idx="85">
                  <c:v>15224.778036537335</c:v>
                </c:pt>
                <c:pt idx="86">
                  <c:v>17260.865051464716</c:v>
                </c:pt>
                <c:pt idx="87">
                  <c:v>19549.11365506937</c:v>
                </c:pt>
                <c:pt idx="88">
                  <c:v>22114.871211941467</c:v>
                </c:pt>
                <c:pt idx="89">
                  <c:v>24984.28672613683</c:v>
                </c:pt>
                <c:pt idx="90">
                  <c:v>28183.747972424939</c:v>
                </c:pt>
                <c:pt idx="91">
                  <c:v>31739.107308159179</c:v>
                </c:pt>
                <c:pt idx="92">
                  <c:v>35674.655516032399</c:v>
                </c:pt>
                <c:pt idx="93">
                  <c:v>40011.804079523361</c:v>
                </c:pt>
                <c:pt idx="94">
                  <c:v>44767.44210285553</c:v>
                </c:pt>
                <c:pt idx="95">
                  <c:v>49951.946788423898</c:v>
                </c:pt>
                <c:pt idx="96">
                  <c:v>55566.848409662234</c:v>
                </c:pt>
                <c:pt idx="97">
                  <c:v>61602.184524249897</c:v>
                </c:pt>
                <c:pt idx="98">
                  <c:v>68033.625735365596</c:v>
                </c:pt>
                <c:pt idx="99">
                  <c:v>74819.517313657969</c:v>
                </c:pt>
                <c:pt idx="100">
                  <c:v>81898.055725891129</c:v>
                </c:pt>
                <c:pt idx="101">
                  <c:v>89184.901129759935</c:v>
                </c:pt>
                <c:pt idx="102">
                  <c:v>96571.605702594534</c:v>
                </c:pt>
                <c:pt idx="103">
                  <c:v>103925.29696129206</c:v>
                </c:pt>
                <c:pt idx="104">
                  <c:v>111090.0732976232</c:v>
                </c:pt>
                <c:pt idx="105">
                  <c:v>117890.52120038842</c:v>
                </c:pt>
                <c:pt idx="106">
                  <c:v>124137.62779193101</c:v>
                </c:pt>
                <c:pt idx="107">
                  <c:v>129637.12634445283</c:v>
                </c:pt>
                <c:pt idx="108">
                  <c:v>134199.98393270405</c:v>
                </c:pt>
                <c:pt idx="109">
                  <c:v>137654.35439018684</c:v>
                </c:pt>
                <c:pt idx="110">
                  <c:v>139857.94106219226</c:v>
                </c:pt>
                <c:pt idx="111">
                  <c:v>140709.42942150548</c:v>
                </c:pt>
                <c:pt idx="112">
                  <c:v>140157.54927124892</c:v>
                </c:pt>
                <c:pt idx="113">
                  <c:v>138206.47487810429</c:v>
                </c:pt>
                <c:pt idx="114">
                  <c:v>134916.68096246049</c:v>
                </c:pt>
                <c:pt idx="115">
                  <c:v>130400.98625549948</c:v>
                </c:pt>
                <c:pt idx="116">
                  <c:v>124816.21497922337</c:v>
                </c:pt>
                <c:pt idx="117">
                  <c:v>118351.53847596157</c:v>
                </c:pt>
                <c:pt idx="118">
                  <c:v>111214.98554443338</c:v>
                </c:pt>
                <c:pt idx="119">
                  <c:v>103619.74764386554</c:v>
                </c:pt>
                <c:pt idx="120">
                  <c:v>95771.749304146171</c:v>
                </c:pt>
                <c:pt idx="121">
                  <c:v>87859.573285622333</c:v>
                </c:pt>
                <c:pt idx="122">
                  <c:v>80047.336770062509</c:v>
                </c:pt>
                <c:pt idx="123">
                  <c:v>72470.626874815222</c:v>
                </c:pt>
                <c:pt idx="124">
                  <c:v>65235.211340017733</c:v>
                </c:pt>
                <c:pt idx="125">
                  <c:v>58417.989603630456</c:v>
                </c:pt>
                <c:pt idx="126">
                  <c:v>52069.543786154361</c:v>
                </c:pt>
                <c:pt idx="127">
                  <c:v>46217.661140728364</c:v>
                </c:pt>
                <c:pt idx="128">
                  <c:v>40871.288400705009</c:v>
                </c:pt>
                <c:pt idx="129">
                  <c:v>36024.503756878679</c:v>
                </c:pt>
                <c:pt idx="130">
                  <c:v>31660.222438697296</c:v>
                </c:pt>
                <c:pt idx="131">
                  <c:v>27753.467297304327</c:v>
                </c:pt>
                <c:pt idx="132">
                  <c:v>24274.127184584904</c:v>
                </c:pt>
                <c:pt idx="133">
                  <c:v>21189.191636060081</c:v>
                </c:pt>
                <c:pt idx="134">
                  <c:v>18464.493104104618</c:v>
                </c:pt>
                <c:pt idx="135">
                  <c:v>16066.012318551017</c:v>
                </c:pt>
                <c:pt idx="136">
                  <c:v>13960.813115728295</c:v>
                </c:pt>
                <c:pt idx="137">
                  <c:v>12117.67458282478</c:v>
                </c:pt>
                <c:pt idx="138">
                  <c:v>10507.484091586979</c:v>
                </c:pt>
                <c:pt idx="139">
                  <c:v>9103.4473705344226</c:v>
                </c:pt>
                <c:pt idx="140">
                  <c:v>7881.163054555399</c:v>
                </c:pt>
                <c:pt idx="141">
                  <c:v>6818.6003899489478</c:v>
                </c:pt>
                <c:pt idx="142">
                  <c:v>5896.0106988802781</c:v>
                </c:pt>
                <c:pt idx="143">
                  <c:v>5095.7961868404118</c:v>
                </c:pt>
                <c:pt idx="144">
                  <c:v>4402.3538226726987</c:v>
                </c:pt>
                <c:pt idx="145">
                  <c:v>3801.9072893847906</c:v>
                </c:pt>
                <c:pt idx="146">
                  <c:v>3282.3362710527585</c:v>
                </c:pt>
                <c:pt idx="147">
                  <c:v>2833.0094536178826</c:v>
                </c:pt>
                <c:pt idx="148">
                  <c:v>2444.6254238216334</c:v>
                </c:pt>
                <c:pt idx="149">
                  <c:v>2109.0640151862972</c:v>
                </c:pt>
                <c:pt idx="150">
                  <c:v>1819.2494568764882</c:v>
                </c:pt>
                <c:pt idx="151">
                  <c:v>1569.0258334909474</c:v>
                </c:pt>
                <c:pt idx="152">
                  <c:v>1353.0447810488888</c:v>
                </c:pt>
                <c:pt idx="153">
                  <c:v>1166.6649609096985</c:v>
                </c:pt>
                <c:pt idx="154">
                  <c:v>1005.8626162188467</c:v>
                </c:pt>
                <c:pt idx="155">
                  <c:v>867.15238323109736</c:v>
                </c:pt>
                <c:pt idx="156">
                  <c:v>747.5174709369835</c:v>
                </c:pt>
                <c:pt idx="157">
                  <c:v>644.34831343229109</c:v>
                </c:pt>
                <c:pt idx="158">
                  <c:v>555.38882351166831</c:v>
                </c:pt>
                <c:pt idx="159">
                  <c:v>478.68942096877521</c:v>
                </c:pt>
                <c:pt idx="160">
                  <c:v>412.56606647425593</c:v>
                </c:pt>
                <c:pt idx="161">
                  <c:v>355.56459559441413</c:v>
                </c:pt>
                <c:pt idx="162">
                  <c:v>306.42971321591801</c:v>
                </c:pt>
                <c:pt idx="163">
                  <c:v>264.07807339496742</c:v>
                </c:pt>
                <c:pt idx="164">
                  <c:v>227.5749315070656</c:v>
                </c:pt>
                <c:pt idx="165">
                  <c:v>196.11391336266746</c:v>
                </c:pt>
                <c:pt idx="166">
                  <c:v>168.99949907275942</c:v>
                </c:pt>
                <c:pt idx="167">
                  <c:v>145.63186769472802</c:v>
                </c:pt>
                <c:pt idx="168">
                  <c:v>125.49379211969845</c:v>
                </c:pt>
                <c:pt idx="169">
                  <c:v>108.13931248879851</c:v>
                </c:pt>
                <c:pt idx="170">
                  <c:v>93.183950940961552</c:v>
                </c:pt>
                <c:pt idx="171">
                  <c:v>80.296261031267662</c:v>
                </c:pt>
                <c:pt idx="172">
                  <c:v>69.190532063045907</c:v>
                </c:pt>
                <c:pt idx="173">
                  <c:v>59.620492195982159</c:v>
                </c:pt>
                <c:pt idx="174">
                  <c:v>51.373874864649409</c:v>
                </c:pt>
                <c:pt idx="175">
                  <c:v>44.26773109013434</c:v>
                </c:pt>
                <c:pt idx="176">
                  <c:v>38.144385993791673</c:v>
                </c:pt>
                <c:pt idx="177">
                  <c:v>32.867951503884662</c:v>
                </c:pt>
                <c:pt idx="178">
                  <c:v>28.321319133546673</c:v>
                </c:pt>
                <c:pt idx="179">
                  <c:v>24.403567025995859</c:v>
                </c:pt>
                <c:pt idx="180">
                  <c:v>21.027724408766858</c:v>
                </c:pt>
                <c:pt idx="181">
                  <c:v>18.11884434822792</c:v>
                </c:pt>
                <c:pt idx="182">
                  <c:v>15.612342403361756</c:v>
                </c:pt>
                <c:pt idx="183">
                  <c:v>13.452564579692282</c:v>
                </c:pt>
                <c:pt idx="184">
                  <c:v>11.591552999755816</c:v>
                </c:pt>
                <c:pt idx="185">
                  <c:v>9.9879820402293689</c:v>
                </c:pt>
                <c:pt idx="186">
                  <c:v>8.6062414290423153</c:v>
                </c:pt>
                <c:pt idx="187">
                  <c:v>7.4156460279853329</c:v>
                </c:pt>
                <c:pt idx="188">
                  <c:v>6.3897548165094715</c:v>
                </c:pt>
                <c:pt idx="189">
                  <c:v>5.5057840004293315</c:v>
                </c:pt>
                <c:pt idx="190">
                  <c:v>4.7441012469730968</c:v>
                </c:pt>
                <c:pt idx="191">
                  <c:v>4.0877898399896937</c:v>
                </c:pt>
                <c:pt idx="192">
                  <c:v>3.522273095045108</c:v>
                </c:pt>
                <c:pt idx="193">
                  <c:v>3.0349907073052829</c:v>
                </c:pt>
                <c:pt idx="194">
                  <c:v>2.6151198546591776</c:v>
                </c:pt>
                <c:pt idx="195">
                  <c:v>2.2533348696780071</c:v>
                </c:pt>
                <c:pt idx="196">
                  <c:v>1.9416001485001138</c:v>
                </c:pt>
                <c:pt idx="197">
                  <c:v>1.6729917013646263</c:v>
                </c:pt>
                <c:pt idx="198">
                  <c:v>1.441543384506371</c:v>
                </c:pt>
                <c:pt idx="199">
                  <c:v>1.2421144004618956</c:v>
                </c:pt>
                <c:pt idx="200">
                  <c:v>1.0702751255950931</c:v>
                </c:pt>
                <c:pt idx="201">
                  <c:v>0.92220873024797168</c:v>
                </c:pt>
                <c:pt idx="202">
                  <c:v>0.79462640734468803</c:v>
                </c:pt>
                <c:pt idx="203">
                  <c:v>0.68469432727697233</c:v>
                </c:pt>
                <c:pt idx="204">
                  <c:v>0.58997069716166228</c:v>
                </c:pt>
                <c:pt idx="205">
                  <c:v>0.50835152685005736</c:v>
                </c:pt>
                <c:pt idx="206">
                  <c:v>0.43802389735306768</c:v>
                </c:pt>
                <c:pt idx="207">
                  <c:v>0.37742569390878156</c:v>
                </c:pt>
                <c:pt idx="208">
                  <c:v>0.3252109094520762</c:v>
                </c:pt>
                <c:pt idx="209">
                  <c:v>0.28021974793160481</c:v>
                </c:pt>
                <c:pt idx="210">
                  <c:v>0.24145286350101616</c:v>
                </c:pt>
                <c:pt idx="211">
                  <c:v>0.20804916345298566</c:v>
                </c:pt>
                <c:pt idx="212">
                  <c:v>0.1792666819044022</c:v>
                </c:pt>
                <c:pt idx="213">
                  <c:v>0.15446609943519693</c:v>
                </c:pt>
                <c:pt idx="214">
                  <c:v>0.13309654264535856</c:v>
                </c:pt>
                <c:pt idx="215">
                  <c:v>0.11468334822901539</c:v>
                </c:pt>
                <c:pt idx="216">
                  <c:v>9.8817519795056735E-2</c:v>
                </c:pt>
                <c:pt idx="217">
                  <c:v>8.5146643259219446E-2</c:v>
                </c:pt>
                <c:pt idx="218">
                  <c:v>7.3367059027552473E-2</c:v>
                </c:pt>
                <c:pt idx="219">
                  <c:v>6.3217117104963721E-2</c:v>
                </c:pt>
                <c:pt idx="220">
                  <c:v>5.4471365314976275E-2</c:v>
                </c:pt>
                <c:pt idx="221">
                  <c:v>4.6935541541980444E-2</c:v>
                </c:pt>
                <c:pt idx="222">
                  <c:v>4.0442258765414456E-2</c:v>
                </c:pt>
                <c:pt idx="223">
                  <c:v>3.4847287043025789E-2</c:v>
                </c:pt>
                <c:pt idx="224">
                  <c:v>3.0026349859391298E-2</c:v>
                </c:pt>
                <c:pt idx="225">
                  <c:v>2.5872363680670925E-2</c:v>
                </c:pt>
                <c:pt idx="226">
                  <c:v>2.2293059400869248E-2</c:v>
                </c:pt>
                <c:pt idx="227">
                  <c:v>1.9208932847316975E-2</c:v>
                </c:pt>
                <c:pt idx="228">
                  <c:v>1.6551478822055307E-2</c:v>
                </c:pt>
                <c:pt idx="229">
                  <c:v>1.4261669453642906E-2</c:v>
                </c:pt>
                <c:pt idx="230">
                  <c:v>1.2288643060488333E-2</c:v>
                </c:pt>
                <c:pt idx="231">
                  <c:v>1.0588574402668336E-2</c:v>
                </c:pt>
                <c:pt idx="232">
                  <c:v>9.123701228180528E-3</c:v>
                </c:pt>
                <c:pt idx="233">
                  <c:v>7.8614854911859787E-3</c:v>
                </c:pt>
                <c:pt idx="234">
                  <c:v>6.7738906111317193E-3</c:v>
                </c:pt>
                <c:pt idx="235">
                  <c:v>5.8367587191466164E-3</c:v>
                </c:pt>
                <c:pt idx="236">
                  <c:v>5.029274059026749E-3</c:v>
                </c:pt>
                <c:pt idx="237">
                  <c:v>4.333500623798313E-3</c:v>
                </c:pt>
                <c:pt idx="238">
                  <c:v>3.7339837577733516E-3</c:v>
                </c:pt>
                <c:pt idx="239">
                  <c:v>3.2174068748216794E-3</c:v>
                </c:pt>
                <c:pt idx="240">
                  <c:v>2.7722956678301316E-3</c:v>
                </c:pt>
                <c:pt idx="241">
                  <c:v>2.3887632392006111E-3</c:v>
                </c:pt>
                <c:pt idx="242">
                  <c:v>2.0582904911821262E-3</c:v>
                </c:pt>
                <c:pt idx="243">
                  <c:v>1.7735368980286428E-3</c:v>
                </c:pt>
                <c:pt idx="244">
                  <c:v>1.5281774568203488E-3</c:v>
                </c:pt>
                <c:pt idx="245">
                  <c:v>1.3167621952706169E-3</c:v>
                </c:pt>
                <c:pt idx="246">
                  <c:v>1.1345951158804194E-3</c:v>
                </c:pt>
                <c:pt idx="247">
                  <c:v>9.7762988752539718E-4</c:v>
                </c:pt>
                <c:pt idx="248">
                  <c:v>8.4237996755765539E-4</c:v>
                </c:pt>
                <c:pt idx="249">
                  <c:v>7.2584115803749549E-4</c:v>
                </c:pt>
                <c:pt idx="250">
                  <c:v>6.2542487589942208E-4</c:v>
                </c:pt>
                <c:pt idx="251">
                  <c:v>5.3890065483662051E-4</c:v>
                </c:pt>
                <c:pt idx="252">
                  <c:v>4.6434660174474022E-4</c:v>
                </c:pt>
                <c:pt idx="253">
                  <c:v>4.0010670725397035E-4</c:v>
                </c:pt>
                <c:pt idx="254">
                  <c:v>3.4475406212269529E-4</c:v>
                </c:pt>
                <c:pt idx="255">
                  <c:v>2.9705916244813016E-4</c:v>
                </c:pt>
                <c:pt idx="256">
                  <c:v>2.5596259968311213E-4</c:v>
                </c:pt>
                <c:pt idx="257">
                  <c:v>2.2055152884437344E-4</c:v>
                </c:pt>
                <c:pt idx="258">
                  <c:v>1.9003939221954067E-4</c:v>
                </c:pt>
                <c:pt idx="259">
                  <c:v>1.6374844819186979E-4</c:v>
                </c:pt>
                <c:pt idx="260">
                  <c:v>1.4109471710954501E-4</c:v>
                </c:pt>
                <c:pt idx="261">
                  <c:v>1.2157500981423619E-4</c:v>
                </c:pt>
                <c:pt idx="262">
                  <c:v>1.0475575070403932E-4</c:v>
                </c:pt>
                <c:pt idx="263">
                  <c:v>9.0263347066476483E-5</c:v>
                </c:pt>
                <c:pt idx="264">
                  <c:v>7.777589076328203E-5</c:v>
                </c:pt>
                <c:pt idx="265">
                  <c:v>6.7016007943162875E-5</c:v>
                </c:pt>
                <c:pt idx="266">
                  <c:v>5.7744697958942549E-5</c:v>
                </c:pt>
                <c:pt idx="267">
                  <c:v>4.9756024637900426E-5</c:v>
                </c:pt>
                <c:pt idx="268">
                  <c:v>4.2872541986755327E-5</c:v>
                </c:pt>
                <c:pt idx="269">
                  <c:v>3.6941352726149142E-5</c:v>
                </c:pt>
                <c:pt idx="270">
                  <c:v>3.18307121060194E-5</c:v>
                </c:pt>
                <c:pt idx="271">
                  <c:v>2.742710156513715E-5</c:v>
                </c:pt>
                <c:pt idx="272">
                  <c:v>2.3632707234356975E-5</c:v>
                </c:pt>
                <c:pt idx="273">
                  <c:v>2.0363247275595048E-5</c:v>
                </c:pt>
                <c:pt idx="274">
                  <c:v>1.7546099796958804E-5</c:v>
                </c:pt>
                <c:pt idx="275">
                  <c:v>1.5118689760908929E-5</c:v>
                </c:pt>
                <c:pt idx="276">
                  <c:v>1.3027099055138599E-5</c:v>
                </c:pt>
                <c:pt idx="277">
                  <c:v>1.1224868852789362E-5</c:v>
                </c:pt>
                <c:pt idx="278">
                  <c:v>9.671967659791806E-6</c:v>
                </c:pt>
                <c:pt idx="279">
                  <c:v>8.3339021273944062E-6</c:v>
                </c:pt>
                <c:pt idx="280">
                  <c:v>7.1809508790723812E-6</c:v>
                </c:pt>
                <c:pt idx="281">
                  <c:v>6.1875043334282827E-6</c:v>
                </c:pt>
                <c:pt idx="282">
                  <c:v>5.331495859099927E-6</c:v>
                </c:pt>
                <c:pt idx="283">
                  <c:v>4.593911626375869E-6</c:v>
                </c:pt>
                <c:pt idx="284">
                  <c:v>3.9583682682455021E-6</c:v>
                </c:pt>
                <c:pt idx="285">
                  <c:v>3.4107489698074192E-6</c:v>
                </c:pt>
                <c:pt idx="286">
                  <c:v>2.9388899027819359E-6</c:v>
                </c:pt>
                <c:pt idx="287">
                  <c:v>2.5323100401491035E-6</c:v>
                </c:pt>
                <c:pt idx="288">
                  <c:v>2.1819783495014559E-6</c:v>
                </c:pt>
                <c:pt idx="289">
                  <c:v>1.8801131939641625E-6</c:v>
                </c:pt>
                <c:pt idx="290">
                  <c:v>1.6200094849361021E-6</c:v>
                </c:pt>
                <c:pt idx="291">
                  <c:v>1.395889747334336E-6</c:v>
                </c:pt>
                <c:pt idx="292">
                  <c:v>1.2027757891736967E-6</c:v>
                </c:pt>
                <c:pt idx="293">
                  <c:v>1.036378124980789E-6</c:v>
                </c:pt>
                <c:pt idx="294">
                  <c:v>8.9300069689338688E-7</c:v>
                </c:pt>
                <c:pt idx="295">
                  <c:v>7.694587770914197E-7</c:v>
                </c:pt>
                <c:pt idx="296">
                  <c:v>6.6300822799209013E-7</c:v>
                </c:pt>
                <c:pt idx="297">
                  <c:v>5.7128454892257431E-7</c:v>
                </c:pt>
                <c:pt idx="298">
                  <c:v>4.9225035536293164E-7</c:v>
                </c:pt>
                <c:pt idx="299">
                  <c:v>4.2415012415776504E-7</c:v>
                </c:pt>
                <c:pt idx="300">
                  <c:v>3.6547119948831768E-7</c:v>
                </c:pt>
                <c:pt idx="301">
                  <c:v>3.1491019346193531E-7</c:v>
                </c:pt>
                <c:pt idx="302">
                  <c:v>2.7134403500213682E-7</c:v>
                </c:pt>
                <c:pt idx="303">
                  <c:v>2.3380502397150544E-7</c:v>
                </c:pt>
                <c:pt idx="304">
                  <c:v>2.0145933642464155E-7</c:v>
                </c:pt>
                <c:pt idx="305">
                  <c:v>1.7358850354559772E-7</c:v>
                </c:pt>
                <c:pt idx="306">
                  <c:v>1.4957345287628897E-7</c:v>
                </c:pt>
                <c:pt idx="307">
                  <c:v>1.2888075735648297E-7</c:v>
                </c:pt>
                <c:pt idx="308">
                  <c:v>1.1105078673632455E-7</c:v>
                </c:pt>
                <c:pt idx="309">
                  <c:v>9.5687498178223496E-8</c:v>
                </c:pt>
                <c:pt idx="310">
                  <c:v>8.2449639274932814E-8</c:v>
                </c:pt>
                <c:pt idx="311">
                  <c:v>7.1043168083514296E-8</c:v>
                </c:pt>
                <c:pt idx="312">
                  <c:v>6.1214721807484161E-8</c:v>
                </c:pt>
                <c:pt idx="313">
                  <c:v>5.2745989052214209E-8</c:v>
                </c:pt>
                <c:pt idx="314">
                  <c:v>4.5448860649010449E-8</c:v>
                </c:pt>
                <c:pt idx="315">
                  <c:v>3.9161251337014259E-8</c:v>
                </c:pt>
                <c:pt idx="316">
                  <c:v>3.3743499493296699E-8</c:v>
                </c:pt>
                <c:pt idx="317">
                  <c:v>2.9075264941238283E-8</c:v>
                </c:pt>
                <c:pt idx="318">
                  <c:v>2.5052855930699622E-8</c:v>
                </c:pt>
                <c:pt idx="319">
                  <c:v>2.1586925916337295E-8</c:v>
                </c:pt>
                <c:pt idx="320">
                  <c:v>1.8600488974448859E-8</c:v>
                </c:pt>
                <c:pt idx="321">
                  <c:v>1.6027209776393022E-8</c:v>
                </c:pt>
                <c:pt idx="322">
                  <c:v>1.3809930135136082E-8</c:v>
                </c:pt>
                <c:pt idx="323">
                  <c:v>1.1899399396284706E-8</c:v>
                </c:pt>
                <c:pt idx="324">
                  <c:v>1.0253180472799359E-8</c:v>
                </c:pt>
                <c:pt idx="325">
                  <c:v>8.8347072240148154E-9</c:v>
                </c:pt>
                <c:pt idx="326">
                  <c:v>7.6124722412839232E-9</c:v>
                </c:pt>
                <c:pt idx="327">
                  <c:v>6.5593269991785594E-9</c:v>
                </c:pt>
                <c:pt idx="328">
                  <c:v>5.6518788270676444E-9</c:v>
                </c:pt>
                <c:pt idx="329">
                  <c:v>4.8699713064855442E-9</c:v>
                </c:pt>
                <c:pt idx="330">
                  <c:v>4.1962365527743225E-9</c:v>
                </c:pt>
                <c:pt idx="331">
                  <c:v>3.6157094361910269E-9</c:v>
                </c:pt>
                <c:pt idx="332">
                  <c:v>3.1154951734828767E-9</c:v>
                </c:pt>
                <c:pt idx="333">
                  <c:v>2.6844829064086032E-9</c:v>
                </c:pt>
                <c:pt idx="334">
                  <c:v>2.3130989051553369E-9</c:v>
                </c:pt>
                <c:pt idx="335">
                  <c:v>1.9930939147564954E-9</c:v>
                </c:pt>
                <c:pt idx="336">
                  <c:v>1.717359921007183E-9</c:v>
                </c:pt>
                <c:pt idx="337">
                  <c:v>1.4797722658453498E-9</c:v>
                </c:pt>
                <c:pt idx="338">
                  <c:v>1.275053605234288E-9</c:v>
                </c:pt>
                <c:pt idx="339">
                  <c:v>1.098656687752021E-9</c:v>
                </c:pt>
                <c:pt idx="340">
                  <c:v>9.4666335014240405E-10</c:v>
                </c:pt>
                <c:pt idx="341">
                  <c:v>8.1569748629711707E-10</c:v>
                </c:pt>
                <c:pt idx="342">
                  <c:v>7.028500565183459E-10</c:v>
                </c:pt>
                <c:pt idx="343">
                  <c:v>6.05614471353052E-10</c:v>
                </c:pt>
                <c:pt idx="344">
                  <c:v>5.2183091473175865E-10</c:v>
                </c:pt>
                <c:pt idx="345">
                  <c:v>4.4963836970639073E-10</c:v>
                </c:pt>
                <c:pt idx="346">
                  <c:v>3.8743328117335948E-10</c:v>
                </c:pt>
                <c:pt idx="347">
                  <c:v>3.3383393739011251E-10</c:v>
                </c:pt>
                <c:pt idx="348">
                  <c:v>2.8764977912034014E-10</c:v>
                </c:pt>
                <c:pt idx="349">
                  <c:v>2.4785495469649976E-10</c:v>
                </c:pt>
                <c:pt idx="350">
                  <c:v>2.1356553359946595E-10</c:v>
                </c:pt>
                <c:pt idx="351">
                  <c:v>1.8401987241882939E-10</c:v>
                </c:pt>
                <c:pt idx="352">
                  <c:v>1.5856169707866623E-10</c:v>
                </c:pt>
                <c:pt idx="353">
                  <c:v>1.3662552554782742E-10</c:v>
                </c:pt>
                <c:pt idx="354">
                  <c:v>1.1772410724110206E-10</c:v>
                </c:pt>
                <c:pt idx="355">
                  <c:v>1.0143760011274757E-10</c:v>
                </c:pt>
                <c:pt idx="356">
                  <c:v>8.7404245041844681E-11</c:v>
                </c:pt>
                <c:pt idx="357">
                  <c:v>7.5312330367078377E-11</c:v>
                </c:pt>
                <c:pt idx="358">
                  <c:v>6.4893268085600625E-11</c:v>
                </c:pt>
                <c:pt idx="359">
                  <c:v>5.5915627923133087E-11</c:v>
                </c:pt>
                <c:pt idx="360">
                  <c:v>4.8179996758893744E-11</c:v>
                </c:pt>
                <c:pt idx="361">
                  <c:v>4.1514549221875983E-11</c:v>
                </c:pt>
                <c:pt idx="362">
                  <c:v>3.5771231071687934E-11</c:v>
                </c:pt>
                <c:pt idx="363">
                  <c:v>3.0822470588451442E-11</c:v>
                </c:pt>
                <c:pt idx="364">
                  <c:v>2.6558344924502079E-11</c:v>
                </c:pt>
                <c:pt idx="365">
                  <c:v>2.2884138476333045E-11</c:v>
                </c:pt>
                <c:pt idx="366">
                  <c:v>1.9718239042857244E-11</c:v>
                </c:pt>
                <c:pt idx="367">
                  <c:v>1.6990325039038247E-11</c:v>
                </c:pt>
                <c:pt idx="368">
                  <c:v>1.4639803498920384E-11</c:v>
                </c:pt>
                <c:pt idx="369">
                  <c:v>1.2614464172672088E-11</c:v>
                </c:pt>
                <c:pt idx="370">
                  <c:v>1.0869319822179467E-11</c:v>
                </c:pt>
                <c:pt idx="371">
                  <c:v>9.3656069556062501E-12</c:v>
                </c:pt>
                <c:pt idx="372">
                  <c:v>8.069924805038263E-12</c:v>
                </c:pt>
                <c:pt idx="373">
                  <c:v>6.9534934220134915E-12</c:v>
                </c:pt>
                <c:pt idx="374">
                  <c:v>5.9915144116086506E-12</c:v>
                </c:pt>
                <c:pt idx="375">
                  <c:v>5.1626201055812995E-12</c:v>
                </c:pt>
                <c:pt idx="376">
                  <c:v>4.4483989394922186E-12</c:v>
                </c:pt>
                <c:pt idx="377">
                  <c:v>3.8329864913907662E-12</c:v>
                </c:pt>
                <c:pt idx="378">
                  <c:v>3.3027130981334944E-12</c:v>
                </c:pt>
                <c:pt idx="379">
                  <c:v>2.8458002221199328E-12</c:v>
                </c:pt>
                <c:pt idx="380">
                  <c:v>2.4520988240833621E-12</c:v>
                </c:pt>
                <c:pt idx="381">
                  <c:v>2.112863930621201E-12</c:v>
                </c:pt>
                <c:pt idx="382">
                  <c:v>1.82056038911436E-12</c:v>
                </c:pt>
                <c:pt idx="383">
                  <c:v>1.5686954954253756E-12</c:v>
                </c:pt>
                <c:pt idx="384">
                  <c:v>1.3516747766686064E-12</c:v>
                </c:pt>
                <c:pt idx="385">
                  <c:v>1.1646777256708456E-12</c:v>
                </c:pt>
                <c:pt idx="386">
                  <c:v>1.0035507269115699E-12</c:v>
                </c:pt>
                <c:pt idx="387">
                  <c:v>8.6471479559261792E-13</c:v>
                </c:pt>
                <c:pt idx="388">
                  <c:v>7.4508608051924699E-13</c:v>
                </c:pt>
                <c:pt idx="389">
                  <c:v>6.4200736498682067E-13</c:v>
                </c:pt>
                <c:pt idx="390">
                  <c:v>5.5318904415725896E-13</c:v>
                </c:pt>
                <c:pt idx="391">
                  <c:v>4.7665826790305411E-13</c:v>
                </c:pt>
                <c:pt idx="392">
                  <c:v>4.1071511946963118E-13</c:v>
                </c:pt>
                <c:pt idx="393">
                  <c:v>3.5389485658782724E-13</c:v>
                </c:pt>
                <c:pt idx="394">
                  <c:v>3.0493537632860213E-13</c:v>
                </c:pt>
                <c:pt idx="395">
                  <c:v>2.6274918102289424E-13</c:v>
                </c:pt>
                <c:pt idx="396">
                  <c:v>2.2639922254807973E-13</c:v>
                </c:pt>
                <c:pt idx="397">
                  <c:v>1.9507808842954597E-13</c:v>
                </c:pt>
                <c:pt idx="398">
                  <c:v>1.6809006743494457E-13</c:v>
                </c:pt>
                <c:pt idx="399">
                  <c:v>1.4483569629855423E-13</c:v>
                </c:pt>
                <c:pt idx="400">
                  <c:v>1.247984443245336E-13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5-469D-8FE1-170953BDCCDE}"/>
            </c:ext>
          </c:extLst>
        </c:ser>
        <c:ser>
          <c:idx val="0"/>
          <c:order val="1"/>
          <c:tx>
            <c:v>New Deaths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Calculations!$BJ$11:$BJ$411</c:f>
              <c:numCache>
                <c:formatCode>#,##0.00</c:formatCode>
                <c:ptCount val="401"/>
                <c:pt idx="1">
                  <c:v>0</c:v>
                </c:pt>
                <c:pt idx="2">
                  <c:v>0.04</c:v>
                </c:pt>
                <c:pt idx="3">
                  <c:v>7.9999983999999996E-3</c:v>
                </c:pt>
                <c:pt idx="4">
                  <c:v>9.2799975270401319E-3</c:v>
                </c:pt>
                <c:pt idx="5">
                  <c:v>1.1071996133478841E-2</c:v>
                </c:pt>
                <c:pt idx="6">
                  <c:v>1.3212154080659155E-2</c:v>
                </c:pt>
                <c:pt idx="7">
                  <c:v>1.576600707757201E-2</c:v>
                </c:pt>
                <c:pt idx="8">
                  <c:v>1.8813508625909466E-2</c:v>
                </c:pt>
                <c:pt idx="9">
                  <c:v>2.2450078543016866E-2</c:v>
                </c:pt>
                <c:pt idx="10">
                  <c:v>2.6789580840712528E-2</c:v>
                </c:pt>
                <c:pt idx="11">
                  <c:v>3.1967888773887024E-2</c:v>
                </c:pt>
                <c:pt idx="12">
                  <c:v>3.8147139050452056E-2</c:v>
                </c:pt>
                <c:pt idx="13">
                  <c:v>3.7840817066813186E-2</c:v>
                </c:pt>
                <c:pt idx="14">
                  <c:v>4.3567789246720424E-2</c:v>
                </c:pt>
                <c:pt idx="15">
                  <c:v>5.0196841731693774E-2</c:v>
                </c:pt>
                <c:pt idx="16">
                  <c:v>5.7761818938962595E-2</c:v>
                </c:pt>
                <c:pt idx="17">
                  <c:v>6.6375840640507069E-2</c:v>
                </c:pt>
                <c:pt idx="18">
                  <c:v>7.6161796391292766E-2</c:v>
                </c:pt>
                <c:pt idx="19">
                  <c:v>8.7250896925509386E-2</c:v>
                </c:pt>
                <c:pt idx="20">
                  <c:v>9.9781290530895891E-2</c:v>
                </c:pt>
                <c:pt idx="21">
                  <c:v>0.11389584250483235</c:v>
                </c:pt>
                <c:pt idx="22">
                  <c:v>0.12973879705362132</c:v>
                </c:pt>
                <c:pt idx="23">
                  <c:v>0.14745097250604638</c:v>
                </c:pt>
                <c:pt idx="24">
                  <c:v>0.16863759774980036</c:v>
                </c:pt>
                <c:pt idx="25">
                  <c:v>0.19282020340303979</c:v>
                </c:pt>
                <c:pt idx="26">
                  <c:v>0.22039696975034592</c:v>
                </c:pt>
                <c:pt idx="27">
                  <c:v>0.25184303633796762</c:v>
                </c:pt>
                <c:pt idx="28">
                  <c:v>0.28770365792089464</c:v>
                </c:pt>
                <c:pt idx="29">
                  <c:v>0.32860573349960043</c:v>
                </c:pt>
                <c:pt idx="30">
                  <c:v>0.37527197324580874</c:v>
                </c:pt>
                <c:pt idx="31">
                  <c:v>0.42853807116887604</c:v>
                </c:pt>
                <c:pt idx="32">
                  <c:v>0.4893736238927805</c:v>
                </c:pt>
                <c:pt idx="33">
                  <c:v>0.55890773479390332</c:v>
                </c:pt>
                <c:pt idx="34">
                  <c:v>0.63846049152277806</c:v>
                </c:pt>
                <c:pt idx="35">
                  <c:v>0.72929871299007287</c:v>
                </c:pt>
                <c:pt idx="36">
                  <c:v>0.83302381562761429</c:v>
                </c:pt>
                <c:pt idx="37">
                  <c:v>0.95147082272927419</c:v>
                </c:pt>
                <c:pt idx="38">
                  <c:v>1.0867376051188991</c:v>
                </c:pt>
                <c:pt idx="39">
                  <c:v>1.2412220833810339</c:v>
                </c:pt>
                <c:pt idx="40">
                  <c:v>1.4176644119752948</c:v>
                </c:pt>
                <c:pt idx="41">
                  <c:v>1.6191945681001183</c:v>
                </c:pt>
                <c:pt idx="42">
                  <c:v>1.8493858049625291</c:v>
                </c:pt>
                <c:pt idx="43">
                  <c:v>2.1123143742381356</c:v>
                </c:pt>
                <c:pt idx="44">
                  <c:v>2.4126258178303668</c:v>
                </c:pt>
                <c:pt idx="45">
                  <c:v>2.7556079556712887</c:v>
                </c:pt>
                <c:pt idx="46">
                  <c:v>3.1473247788378926</c:v>
                </c:pt>
                <c:pt idx="47">
                  <c:v>3.5947020000175502</c:v>
                </c:pt>
                <c:pt idx="48">
                  <c:v>4.1056479396407131</c:v>
                </c:pt>
                <c:pt idx="49">
                  <c:v>4.6891921700135661</c:v>
                </c:pt>
                <c:pt idx="50">
                  <c:v>5.355643621162276</c:v>
                </c:pt>
                <c:pt idx="51">
                  <c:v>6.1167708943915198</c:v>
                </c:pt>
                <c:pt idx="52">
                  <c:v>6.9860079694346293</c:v>
                </c:pt>
                <c:pt idx="53">
                  <c:v>7.9786889991017587</c:v>
                </c:pt>
                <c:pt idx="54">
                  <c:v>9.112316496202931</c:v>
                </c:pt>
                <c:pt idx="55">
                  <c:v>10.40686795902662</c:v>
                </c:pt>
                <c:pt idx="56">
                  <c:v>11.885146889915811</c:v>
                </c:pt>
                <c:pt idx="57">
                  <c:v>13.573174853343842</c:v>
                </c:pt>
                <c:pt idx="58">
                  <c:v>15.500641400970641</c:v>
                </c:pt>
                <c:pt idx="59">
                  <c:v>17.701415928416999</c:v>
                </c:pt>
                <c:pt idx="60">
                  <c:v>20.214129461649573</c:v>
                </c:pt>
                <c:pt idx="61">
                  <c:v>23.082835455460117</c:v>
                </c:pt>
                <c:pt idx="62">
                  <c:v>26.357759710073928</c:v>
                </c:pt>
                <c:pt idx="63">
                  <c:v>30.096150586963049</c:v>
                </c:pt>
                <c:pt idx="64">
                  <c:v>34.363241811546331</c:v>
                </c:pt>
                <c:pt idx="65">
                  <c:v>39.233341252147447</c:v>
                </c:pt>
                <c:pt idx="66">
                  <c:v>44.791060106033733</c:v>
                </c:pt>
                <c:pt idx="67">
                  <c:v>51.132697823526762</c:v>
                </c:pt>
                <c:pt idx="68">
                  <c:v>58.36780074279924</c:v>
                </c:pt>
                <c:pt idx="69">
                  <c:v>66.620911424555842</c:v>
                </c:pt>
                <c:pt idx="70">
                  <c:v>76.033526571057223</c:v>
                </c:pt>
                <c:pt idx="71">
                  <c:v>86.766281292343564</c:v>
                </c:pt>
                <c:pt idx="72">
                  <c:v>99.001376550678259</c:v>
                </c:pt>
                <c:pt idx="73">
                  <c:v>112.94526457847294</c:v>
                </c:pt>
                <c:pt idx="74">
                  <c:v>128.8316035139276</c:v>
                </c:pt>
                <c:pt idx="75">
                  <c:v>146.92448690313972</c:v>
                </c:pt>
                <c:pt idx="76">
                  <c:v>167.52194540524223</c:v>
                </c:pt>
                <c:pt idx="77">
                  <c:v>190.9597061642757</c:v>
                </c:pt>
                <c:pt idx="78">
                  <c:v>217.61517883242988</c:v>
                </c:pt>
                <c:pt idx="79">
                  <c:v>247.91161448779724</c:v>
                </c:pt>
                <c:pt idx="80">
                  <c:v>282.32235369668092</c:v>
                </c:pt>
                <c:pt idx="81">
                  <c:v>321.37504049236821</c:v>
                </c:pt>
                <c:pt idx="82">
                  <c:v>365.65562800799353</c:v>
                </c:pt>
                <c:pt idx="83">
                  <c:v>415.8119365395159</c:v>
                </c:pt>
                <c:pt idx="84">
                  <c:v>472.55644343105388</c:v>
                </c:pt>
                <c:pt idx="85">
                  <c:v>536.66788396607853</c:v>
                </c:pt>
                <c:pt idx="86">
                  <c:v>608.99112146149344</c:v>
                </c:pt>
                <c:pt idx="87">
                  <c:v>690.43460205858867</c:v>
                </c:pt>
                <c:pt idx="88">
                  <c:v>781.96454620277484</c:v>
                </c:pt>
                <c:pt idx="89">
                  <c:v>884.59484847765873</c:v>
                </c:pt>
                <c:pt idx="90">
                  <c:v>999.37146904547319</c:v>
                </c:pt>
                <c:pt idx="91">
                  <c:v>1127.3499188969977</c:v>
                </c:pt>
                <c:pt idx="92">
                  <c:v>1269.5642923263672</c:v>
                </c:pt>
                <c:pt idx="93">
                  <c:v>1426.9862206412961</c:v>
                </c:pt>
                <c:pt idx="94">
                  <c:v>1600.4721631809346</c:v>
                </c:pt>
                <c:pt idx="95">
                  <c:v>1790.6976841142211</c:v>
                </c:pt>
                <c:pt idx="96">
                  <c:v>1998.0778715369561</c:v>
                </c:pt>
                <c:pt idx="97">
                  <c:v>2222.6739363864895</c:v>
                </c:pt>
                <c:pt idx="98">
                  <c:v>2464.087380969996</c:v>
                </c:pt>
                <c:pt idx="99">
                  <c:v>2721.3450294146237</c:v>
                </c:pt>
                <c:pt idx="100">
                  <c:v>2992.7806925463187</c:v>
                </c:pt>
                <c:pt idx="101">
                  <c:v>3275.9222290356452</c:v>
                </c:pt>
                <c:pt idx="102">
                  <c:v>3567.3960451903977</c:v>
                </c:pt>
                <c:pt idx="103">
                  <c:v>3862.8642281037814</c:v>
                </c:pt>
                <c:pt idx="104">
                  <c:v>4157.0118784516826</c:v>
                </c:pt>
                <c:pt idx="105">
                  <c:v>4443.6029319049276</c:v>
                </c:pt>
                <c:pt idx="106">
                  <c:v>4715.6208480155374</c:v>
                </c:pt>
                <c:pt idx="107">
                  <c:v>4965.5051116772402</c:v>
                </c:pt>
                <c:pt idx="108">
                  <c:v>5185.4850537781131</c:v>
                </c:pt>
                <c:pt idx="109">
                  <c:v>5367.999357308162</c:v>
                </c:pt>
                <c:pt idx="110">
                  <c:v>5506.1741756074734</c:v>
                </c:pt>
                <c:pt idx="111">
                  <c:v>5594.3176424876901</c:v>
                </c:pt>
                <c:pt idx="112">
                  <c:v>5628.3771768602192</c:v>
                </c:pt>
                <c:pt idx="113">
                  <c:v>5606.3019708499569</c:v>
                </c:pt>
                <c:pt idx="114">
                  <c:v>5528.2589951241716</c:v>
                </c:pt>
                <c:pt idx="115">
                  <c:v>5396.6672384984195</c:v>
                </c:pt>
                <c:pt idx="116">
                  <c:v>5216.0394502199788</c:v>
                </c:pt>
                <c:pt idx="117">
                  <c:v>4992.6485991689351</c:v>
                </c:pt>
                <c:pt idx="118">
                  <c:v>4734.0615390384628</c:v>
                </c:pt>
                <c:pt idx="119">
                  <c:v>4448.599421777335</c:v>
                </c:pt>
                <c:pt idx="120">
                  <c:v>4144.7899057546219</c:v>
                </c:pt>
                <c:pt idx="121">
                  <c:v>3830.8699721658468</c:v>
                </c:pt>
                <c:pt idx="122">
                  <c:v>3514.3829314248933</c:v>
                </c:pt>
                <c:pt idx="123">
                  <c:v>3201.8934708025004</c:v>
                </c:pt>
                <c:pt idx="124">
                  <c:v>2898.8250749926087</c:v>
                </c:pt>
                <c:pt idx="125">
                  <c:v>2609.4084536007094</c:v>
                </c:pt>
                <c:pt idx="126">
                  <c:v>2336.7195841452185</c:v>
                </c:pt>
                <c:pt idx="127">
                  <c:v>2082.7817514461744</c:v>
                </c:pt>
                <c:pt idx="128">
                  <c:v>1848.7064456291346</c:v>
                </c:pt>
                <c:pt idx="129">
                  <c:v>1634.8515360282004</c:v>
                </c:pt>
                <c:pt idx="130">
                  <c:v>1440.9801502751473</c:v>
                </c:pt>
                <c:pt idx="131">
                  <c:v>1266.4088975478919</c:v>
                </c:pt>
                <c:pt idx="132">
                  <c:v>1110.138691892173</c:v>
                </c:pt>
                <c:pt idx="133">
                  <c:v>970.96508738339617</c:v>
                </c:pt>
                <c:pt idx="134">
                  <c:v>847.56766544240327</c:v>
                </c:pt>
                <c:pt idx="135">
                  <c:v>738.57972416418477</c:v>
                </c:pt>
                <c:pt idx="136">
                  <c:v>642.64049274204069</c:v>
                </c:pt>
                <c:pt idx="137">
                  <c:v>558.43252462913176</c:v>
                </c:pt>
                <c:pt idx="138">
                  <c:v>484.70698331299121</c:v>
                </c:pt>
                <c:pt idx="139">
                  <c:v>420.2993636634792</c:v>
                </c:pt>
                <c:pt idx="140">
                  <c:v>364.1378948213769</c:v>
                </c:pt>
                <c:pt idx="141">
                  <c:v>315.24652218221598</c:v>
                </c:pt>
                <c:pt idx="142">
                  <c:v>272.74401559795791</c:v>
                </c:pt>
                <c:pt idx="143">
                  <c:v>235.84042795521114</c:v>
                </c:pt>
                <c:pt idx="144">
                  <c:v>203.83184747361648</c:v>
                </c:pt>
                <c:pt idx="145">
                  <c:v>176.09415290690796</c:v>
                </c:pt>
                <c:pt idx="146">
                  <c:v>152.07629157539162</c:v>
                </c:pt>
                <c:pt idx="147">
                  <c:v>131.29345084211033</c:v>
                </c:pt>
                <c:pt idx="148">
                  <c:v>113.32037814471531</c:v>
                </c:pt>
                <c:pt idx="149">
                  <c:v>97.785016952865334</c:v>
                </c:pt>
                <c:pt idx="150">
                  <c:v>84.362560607451883</c:v>
                </c:pt>
                <c:pt idx="151">
                  <c:v>72.769978275059529</c:v>
                </c:pt>
                <c:pt idx="152">
                  <c:v>62.761033339637898</c:v>
                </c:pt>
                <c:pt idx="153">
                  <c:v>54.121791241955556</c:v>
                </c:pt>
                <c:pt idx="154">
                  <c:v>46.666598436387943</c:v>
                </c:pt>
                <c:pt idx="155">
                  <c:v>40.23450464875387</c:v>
                </c:pt>
                <c:pt idx="156">
                  <c:v>34.686095329243898</c:v>
                </c:pt>
                <c:pt idx="157">
                  <c:v>29.900698837479339</c:v>
                </c:pt>
                <c:pt idx="158">
                  <c:v>25.773932537291643</c:v>
                </c:pt>
                <c:pt idx="159">
                  <c:v>22.215552940466733</c:v>
                </c:pt>
                <c:pt idx="160">
                  <c:v>19.147576838751007</c:v>
                </c:pt>
                <c:pt idx="161">
                  <c:v>16.502642658970238</c:v>
                </c:pt>
                <c:pt idx="162">
                  <c:v>14.222583823776565</c:v>
                </c:pt>
                <c:pt idx="163">
                  <c:v>12.257188528636721</c:v>
                </c:pt>
                <c:pt idx="164">
                  <c:v>10.563122935798697</c:v>
                </c:pt>
                <c:pt idx="165">
                  <c:v>9.1029972602826241</c:v>
                </c:pt>
                <c:pt idx="166">
                  <c:v>7.8445565345066983</c:v>
                </c:pt>
                <c:pt idx="167">
                  <c:v>6.7599799629103767</c:v>
                </c:pt>
                <c:pt idx="168">
                  <c:v>5.8252747077891209</c:v>
                </c:pt>
                <c:pt idx="169">
                  <c:v>5.0197516847879387</c:v>
                </c:pt>
                <c:pt idx="170">
                  <c:v>4.3255724995519405</c:v>
                </c:pt>
                <c:pt idx="171">
                  <c:v>3.7273580376384623</c:v>
                </c:pt>
                <c:pt idx="172">
                  <c:v>3.2118504412507067</c:v>
                </c:pt>
                <c:pt idx="173">
                  <c:v>2.7676212825218363</c:v>
                </c:pt>
                <c:pt idx="174">
                  <c:v>2.3848196878392862</c:v>
                </c:pt>
                <c:pt idx="175">
                  <c:v>2.0549549945859762</c:v>
                </c:pt>
                <c:pt idx="176">
                  <c:v>1.7707092436053737</c:v>
                </c:pt>
                <c:pt idx="177">
                  <c:v>1.525775439751667</c:v>
                </c:pt>
                <c:pt idx="178">
                  <c:v>1.3147180601553865</c:v>
                </c:pt>
                <c:pt idx="179">
                  <c:v>1.132852765341867</c:v>
                </c:pt>
                <c:pt idx="180">
                  <c:v>0.97614268103983437</c:v>
                </c:pt>
                <c:pt idx="181">
                  <c:v>0.84110897635067428</c:v>
                </c:pt>
                <c:pt idx="182">
                  <c:v>0.72475377392911688</c:v>
                </c:pt>
                <c:pt idx="183">
                  <c:v>0.62449369613447026</c:v>
                </c:pt>
                <c:pt idx="184">
                  <c:v>0.53810258318769133</c:v>
                </c:pt>
                <c:pt idx="185">
                  <c:v>0.46366211999023266</c:v>
                </c:pt>
                <c:pt idx="186">
                  <c:v>0.39951928160917477</c:v>
                </c:pt>
                <c:pt idx="187">
                  <c:v>0.34424965716169259</c:v>
                </c:pt>
                <c:pt idx="188">
                  <c:v>0.29662584111941331</c:v>
                </c:pt>
                <c:pt idx="189">
                  <c:v>0.25559019266037886</c:v>
                </c:pt>
                <c:pt idx="190">
                  <c:v>0.22023136001717325</c:v>
                </c:pt>
                <c:pt idx="191">
                  <c:v>0.18976404987892387</c:v>
                </c:pt>
                <c:pt idx="192">
                  <c:v>0.16351159359958775</c:v>
                </c:pt>
                <c:pt idx="193">
                  <c:v>0.14089092380180432</c:v>
                </c:pt>
                <c:pt idx="194">
                  <c:v>0.12139962829221132</c:v>
                </c:pt>
                <c:pt idx="195">
                  <c:v>0.1046047941863671</c:v>
                </c:pt>
                <c:pt idx="196">
                  <c:v>9.0133394787120291E-2</c:v>
                </c:pt>
                <c:pt idx="197">
                  <c:v>7.7664005940004555E-2</c:v>
                </c:pt>
                <c:pt idx="198">
                  <c:v>6.6919668054585046E-2</c:v>
                </c:pt>
                <c:pt idx="199">
                  <c:v>5.766173538025484E-2</c:v>
                </c:pt>
                <c:pt idx="200">
                  <c:v>4.9684576018475826E-2</c:v>
                </c:pt>
                <c:pt idx="201">
                  <c:v>4.2811005023803722E-2</c:v>
                </c:pt>
                <c:pt idx="202">
                  <c:v>3.6888349209918868E-2</c:v>
                </c:pt>
                <c:pt idx="203">
                  <c:v>3.1785056293787521E-2</c:v>
                </c:pt>
                <c:pt idx="204">
                  <c:v>2.7387773091078895E-2</c:v>
                </c:pt>
                <c:pt idx="205">
                  <c:v>2.3598827886466493E-2</c:v>
                </c:pt>
                <c:pt idx="206">
                  <c:v>2.0334061074002294E-2</c:v>
                </c:pt>
                <c:pt idx="207">
                  <c:v>1.7520955894122708E-2</c:v>
                </c:pt>
                <c:pt idx="208">
                  <c:v>1.5097027756351262E-2</c:v>
                </c:pt>
                <c:pt idx="209">
                  <c:v>1.3008436378083049E-2</c:v>
                </c:pt>
                <c:pt idx="210">
                  <c:v>1.1208789917264192E-2</c:v>
                </c:pt>
                <c:pt idx="211">
                  <c:v>9.6581145400406465E-3</c:v>
                </c:pt>
                <c:pt idx="212">
                  <c:v>8.3219665381194258E-3</c:v>
                </c:pt>
                <c:pt idx="213">
                  <c:v>7.1706672761760884E-3</c:v>
                </c:pt>
                <c:pt idx="214">
                  <c:v>6.178643977407877E-3</c:v>
                </c:pt>
                <c:pt idx="215">
                  <c:v>5.3238617058143428E-3</c:v>
                </c:pt>
                <c:pt idx="216">
                  <c:v>4.5873339291606155E-3</c:v>
                </c:pt>
                <c:pt idx="217">
                  <c:v>3.9527007918022695E-3</c:v>
                </c:pt>
                <c:pt idx="218">
                  <c:v>3.4058657303687777E-3</c:v>
                </c:pt>
                <c:pt idx="219">
                  <c:v>2.9346823611020988E-3</c:v>
                </c:pt>
                <c:pt idx="220">
                  <c:v>2.5286846841985487E-3</c:v>
                </c:pt>
                <c:pt idx="221">
                  <c:v>2.1788546125990509E-3</c:v>
                </c:pt>
                <c:pt idx="222">
                  <c:v>1.8774216616792177E-3</c:v>
                </c:pt>
                <c:pt idx="223">
                  <c:v>1.6176903506165783E-3</c:v>
                </c:pt>
                <c:pt idx="224">
                  <c:v>1.3938914817210315E-3</c:v>
                </c:pt>
                <c:pt idx="225">
                  <c:v>1.201053994375652E-3</c:v>
                </c:pt>
                <c:pt idx="226">
                  <c:v>1.0348945472268369E-3</c:v>
                </c:pt>
                <c:pt idx="227">
                  <c:v>8.917223760347699E-4</c:v>
                </c:pt>
                <c:pt idx="228">
                  <c:v>7.68357313892679E-4</c:v>
                </c:pt>
                <c:pt idx="229">
                  <c:v>6.6205915288221231E-4</c:v>
                </c:pt>
                <c:pt idx="230">
                  <c:v>5.7046677814571621E-4</c:v>
                </c:pt>
                <c:pt idx="231">
                  <c:v>4.9154572241953329E-4</c:v>
                </c:pt>
                <c:pt idx="232">
                  <c:v>4.2354297610673348E-4</c:v>
                </c:pt>
                <c:pt idx="233">
                  <c:v>3.6494804912722115E-4</c:v>
                </c:pt>
                <c:pt idx="234">
                  <c:v>3.1445941964743915E-4</c:v>
                </c:pt>
                <c:pt idx="235">
                  <c:v>2.7095562444526879E-4</c:v>
                </c:pt>
                <c:pt idx="236">
                  <c:v>2.3347034876586466E-4</c:v>
                </c:pt>
                <c:pt idx="237">
                  <c:v>2.0117096236106996E-4</c:v>
                </c:pt>
                <c:pt idx="238">
                  <c:v>1.7334002495193252E-4</c:v>
                </c:pt>
                <c:pt idx="239">
                  <c:v>1.4935935031093407E-4</c:v>
                </c:pt>
                <c:pt idx="240">
                  <c:v>1.2869627499286718E-4</c:v>
                </c:pt>
                <c:pt idx="241">
                  <c:v>1.1089182671320526E-4</c:v>
                </c:pt>
                <c:pt idx="242">
                  <c:v>9.5550529568024447E-5</c:v>
                </c:pt>
                <c:pt idx="243">
                  <c:v>8.2331619647285043E-5</c:v>
                </c:pt>
                <c:pt idx="244">
                  <c:v>7.0941475921145711E-5</c:v>
                </c:pt>
                <c:pt idx="245">
                  <c:v>6.1127098272813958E-5</c:v>
                </c:pt>
                <c:pt idx="246">
                  <c:v>5.2670487810824675E-5</c:v>
                </c:pt>
                <c:pt idx="247">
                  <c:v>4.5383804635216775E-5</c:v>
                </c:pt>
                <c:pt idx="248">
                  <c:v>3.9105195501015888E-5</c:v>
                </c:pt>
                <c:pt idx="249">
                  <c:v>3.3695198702306218E-5</c:v>
                </c:pt>
                <c:pt idx="250">
                  <c:v>2.9033646321499821E-5</c:v>
                </c:pt>
                <c:pt idx="251">
                  <c:v>2.5016995035976885E-5</c:v>
                </c:pt>
                <c:pt idx="252">
                  <c:v>2.1556026193464822E-5</c:v>
                </c:pt>
                <c:pt idx="253">
                  <c:v>1.8573864069789609E-5</c:v>
                </c:pt>
                <c:pt idx="254">
                  <c:v>1.6004268290158815E-5</c:v>
                </c:pt>
                <c:pt idx="255">
                  <c:v>1.3790162484907812E-5</c:v>
                </c:pt>
                <c:pt idx="256">
                  <c:v>1.1882366497925206E-5</c:v>
                </c:pt>
                <c:pt idx="257">
                  <c:v>1.0238503987324485E-5</c:v>
                </c:pt>
                <c:pt idx="258">
                  <c:v>8.8220611537749384E-6</c:v>
                </c:pt>
                <c:pt idx="259">
                  <c:v>7.6015756887816269E-6</c:v>
                </c:pt>
                <c:pt idx="260">
                  <c:v>6.5499379276747911E-6</c:v>
                </c:pt>
                <c:pt idx="261">
                  <c:v>5.6437886843818002E-6</c:v>
                </c:pt>
                <c:pt idx="262">
                  <c:v>4.863000392569448E-6</c:v>
                </c:pt>
                <c:pt idx="263">
                  <c:v>4.1902300281615726E-6</c:v>
                </c:pt>
                <c:pt idx="264">
                  <c:v>3.6105338826590593E-6</c:v>
                </c:pt>
                <c:pt idx="265">
                  <c:v>3.1110356305312813E-6</c:v>
                </c:pt>
                <c:pt idx="266">
                  <c:v>2.6806403177265152E-6</c:v>
                </c:pt>
                <c:pt idx="267">
                  <c:v>2.3097879183577019E-6</c:v>
                </c:pt>
                <c:pt idx="268">
                  <c:v>1.9902409855160171E-6</c:v>
                </c:pt>
                <c:pt idx="269">
                  <c:v>1.7149016794702131E-6</c:v>
                </c:pt>
                <c:pt idx="270">
                  <c:v>1.4776541090459656E-6</c:v>
                </c:pt>
                <c:pt idx="271">
                  <c:v>1.273228484240776E-6</c:v>
                </c:pt>
                <c:pt idx="272">
                  <c:v>1.0970840626054861E-6</c:v>
                </c:pt>
                <c:pt idx="273">
                  <c:v>9.4530828937427906E-7</c:v>
                </c:pt>
                <c:pt idx="274">
                  <c:v>8.1452989102380195E-7</c:v>
                </c:pt>
                <c:pt idx="275">
                  <c:v>7.0184399187835222E-7</c:v>
                </c:pt>
                <c:pt idx="276">
                  <c:v>6.0474759043635713E-7</c:v>
                </c:pt>
                <c:pt idx="277">
                  <c:v>5.2108396220554401E-7</c:v>
                </c:pt>
                <c:pt idx="278">
                  <c:v>4.489947541115745E-7</c:v>
                </c:pt>
                <c:pt idx="279">
                  <c:v>3.8687870639167227E-7</c:v>
                </c:pt>
                <c:pt idx="280">
                  <c:v>3.3335608509577624E-7</c:v>
                </c:pt>
                <c:pt idx="281">
                  <c:v>2.8723803516289528E-7</c:v>
                </c:pt>
                <c:pt idx="282">
                  <c:v>2.4750017333713129E-7</c:v>
                </c:pt>
                <c:pt idx="283">
                  <c:v>2.1325983436399708E-7</c:v>
                </c:pt>
                <c:pt idx="284">
                  <c:v>1.8375646505503476E-7</c:v>
                </c:pt>
                <c:pt idx="285">
                  <c:v>1.583347307298201E-7</c:v>
                </c:pt>
                <c:pt idx="286">
                  <c:v>1.3642995879229677E-7</c:v>
                </c:pt>
                <c:pt idx="287">
                  <c:v>1.1755559611127743E-7</c:v>
                </c:pt>
                <c:pt idx="288">
                  <c:v>1.0129240160596414E-7</c:v>
                </c:pt>
                <c:pt idx="289">
                  <c:v>8.7279133980058244E-8</c:v>
                </c:pt>
                <c:pt idx="290">
                  <c:v>7.5204527758566506E-8</c:v>
                </c:pt>
                <c:pt idx="291">
                  <c:v>6.4800379397444081E-8</c:v>
                </c:pt>
                <c:pt idx="292">
                  <c:v>5.5835589893373441E-8</c:v>
                </c:pt>
                <c:pt idx="293">
                  <c:v>4.8111031566947871E-8</c:v>
                </c:pt>
                <c:pt idx="294">
                  <c:v>4.1455124999231562E-8</c:v>
                </c:pt>
                <c:pt idx="295">
                  <c:v>3.5720027875735476E-8</c:v>
                </c:pt>
                <c:pt idx="296">
                  <c:v>3.0778351083656788E-8</c:v>
                </c:pt>
                <c:pt idx="297">
                  <c:v>2.6520329119683606E-8</c:v>
                </c:pt>
                <c:pt idx="298">
                  <c:v>2.2851381956902974E-8</c:v>
                </c:pt>
                <c:pt idx="299">
                  <c:v>1.9690014214517265E-8</c:v>
                </c:pt>
                <c:pt idx="300">
                  <c:v>1.6966004966310601E-8</c:v>
                </c:pt>
                <c:pt idx="301">
                  <c:v>1.4618847979532707E-8</c:v>
                </c:pt>
                <c:pt idx="302">
                  <c:v>1.2596407738477413E-8</c:v>
                </c:pt>
                <c:pt idx="303">
                  <c:v>1.0853761400085473E-8</c:v>
                </c:pt>
                <c:pt idx="304">
                  <c:v>9.3522009588602181E-9</c:v>
                </c:pt>
                <c:pt idx="305">
                  <c:v>8.0583734569856619E-9</c:v>
                </c:pt>
                <c:pt idx="306">
                  <c:v>6.9435401418239093E-9</c:v>
                </c:pt>
                <c:pt idx="307">
                  <c:v>5.9829381150515594E-9</c:v>
                </c:pt>
                <c:pt idx="308">
                  <c:v>5.1552302942593189E-9</c:v>
                </c:pt>
                <c:pt idx="309">
                  <c:v>4.4420314694529821E-9</c:v>
                </c:pt>
                <c:pt idx="310">
                  <c:v>3.8274999271289398E-9</c:v>
                </c:pt>
                <c:pt idx="311">
                  <c:v>3.2979855709973127E-9</c:v>
                </c:pt>
                <c:pt idx="312">
                  <c:v>2.8417267233405719E-9</c:v>
                </c:pt>
                <c:pt idx="313">
                  <c:v>2.4485888722993663E-9</c:v>
                </c:pt>
                <c:pt idx="314">
                  <c:v>2.1098395620885685E-9</c:v>
                </c:pt>
                <c:pt idx="315">
                  <c:v>1.817954425960418E-9</c:v>
                </c:pt>
                <c:pt idx="316">
                  <c:v>1.5664500534805704E-9</c:v>
                </c:pt>
                <c:pt idx="317">
                  <c:v>1.349739979731868E-9</c:v>
                </c:pt>
                <c:pt idx="318">
                  <c:v>1.1630105976495314E-9</c:v>
                </c:pt>
                <c:pt idx="319">
                  <c:v>1.0021142372279848E-9</c:v>
                </c:pt>
                <c:pt idx="320">
                  <c:v>8.6347703665349178E-10</c:v>
                </c:pt>
                <c:pt idx="321">
                  <c:v>7.4401955897795434E-10</c:v>
                </c:pt>
                <c:pt idx="322">
                  <c:v>6.4108839105572086E-10</c:v>
                </c:pt>
                <c:pt idx="323">
                  <c:v>5.5239720540544323E-10</c:v>
                </c:pt>
                <c:pt idx="324">
                  <c:v>4.7597597585138826E-10</c:v>
                </c:pt>
                <c:pt idx="325">
                  <c:v>4.1012721891197437E-10</c:v>
                </c:pt>
                <c:pt idx="326">
                  <c:v>3.5338828896059265E-10</c:v>
                </c:pt>
                <c:pt idx="327">
                  <c:v>3.0449888965135692E-10</c:v>
                </c:pt>
                <c:pt idx="328">
                  <c:v>2.6237307996714238E-10</c:v>
                </c:pt>
                <c:pt idx="329">
                  <c:v>2.2607515308270578E-10</c:v>
                </c:pt>
                <c:pt idx="330">
                  <c:v>1.9479885225942178E-10</c:v>
                </c:pt>
                <c:pt idx="331">
                  <c:v>1.678494621109729E-10</c:v>
                </c:pt>
                <c:pt idx="332">
                  <c:v>1.4462837744764108E-10</c:v>
                </c:pt>
                <c:pt idx="333">
                  <c:v>1.2461980693931506E-10</c:v>
                </c:pt>
                <c:pt idx="334">
                  <c:v>1.0737931625634413E-10</c:v>
                </c:pt>
                <c:pt idx="335">
                  <c:v>9.252395620621348E-11</c:v>
                </c:pt>
                <c:pt idx="336">
                  <c:v>7.972375659025982E-11</c:v>
                </c:pt>
                <c:pt idx="337">
                  <c:v>6.8694396840287317E-11</c:v>
                </c:pt>
                <c:pt idx="338">
                  <c:v>5.9190890633814001E-11</c:v>
                </c:pt>
                <c:pt idx="339">
                  <c:v>5.1002144209371525E-11</c:v>
                </c:pt>
                <c:pt idx="340">
                  <c:v>4.3946267510080845E-11</c:v>
                </c:pt>
                <c:pt idx="341">
                  <c:v>3.7866534005696163E-11</c:v>
                </c:pt>
                <c:pt idx="342">
                  <c:v>3.2627899451884681E-11</c:v>
                </c:pt>
                <c:pt idx="343">
                  <c:v>2.8114002260733837E-11</c:v>
                </c:pt>
                <c:pt idx="344">
                  <c:v>2.422457885412208E-11</c:v>
                </c:pt>
                <c:pt idx="345">
                  <c:v>2.0873236589270345E-11</c:v>
                </c:pt>
                <c:pt idx="346">
                  <c:v>1.798553478825563E-11</c:v>
                </c:pt>
                <c:pt idx="347">
                  <c:v>1.5497331246934379E-11</c:v>
                </c:pt>
                <c:pt idx="348">
                  <c:v>1.33533574956045E-11</c:v>
                </c:pt>
                <c:pt idx="349">
                  <c:v>1.1505991164813606E-11</c:v>
                </c:pt>
                <c:pt idx="350">
                  <c:v>9.91419818785999E-12</c:v>
                </c:pt>
                <c:pt idx="351">
                  <c:v>8.5426213439786387E-12</c:v>
                </c:pt>
                <c:pt idx="352">
                  <c:v>7.3607948967531749E-12</c:v>
                </c:pt>
                <c:pt idx="353">
                  <c:v>6.3424678831466495E-12</c:v>
                </c:pt>
                <c:pt idx="354">
                  <c:v>5.4650210219130967E-12</c:v>
                </c:pt>
                <c:pt idx="355">
                  <c:v>4.7089642896440822E-12</c:v>
                </c:pt>
                <c:pt idx="356">
                  <c:v>4.0575040045099029E-12</c:v>
                </c:pt>
                <c:pt idx="357">
                  <c:v>3.4961698016737874E-12</c:v>
                </c:pt>
                <c:pt idx="358">
                  <c:v>3.0124932146831353E-12</c:v>
                </c:pt>
                <c:pt idx="359">
                  <c:v>2.5957307234240249E-12</c:v>
                </c:pt>
                <c:pt idx="360">
                  <c:v>2.2366251169253237E-12</c:v>
                </c:pt>
                <c:pt idx="361">
                  <c:v>1.9271998703557497E-12</c:v>
                </c:pt>
                <c:pt idx="362">
                  <c:v>1.6605819688750393E-12</c:v>
                </c:pt>
                <c:pt idx="363">
                  <c:v>1.4308492428675173E-12</c:v>
                </c:pt>
                <c:pt idx="364">
                  <c:v>1.2328988235380577E-12</c:v>
                </c:pt>
                <c:pt idx="365">
                  <c:v>1.0623337969800833E-12</c:v>
                </c:pt>
                <c:pt idx="366">
                  <c:v>9.1536553905332182E-13</c:v>
                </c:pt>
                <c:pt idx="367">
                  <c:v>7.8872956171428975E-13</c:v>
                </c:pt>
                <c:pt idx="368">
                  <c:v>6.7961300156152988E-13</c:v>
                </c:pt>
                <c:pt idx="369">
                  <c:v>5.8559213995681533E-13</c:v>
                </c:pt>
                <c:pt idx="370">
                  <c:v>5.0457856690688351E-13</c:v>
                </c:pt>
                <c:pt idx="371">
                  <c:v>4.347727928871787E-13</c:v>
                </c:pt>
                <c:pt idx="372">
                  <c:v>3.7462427822425003E-13</c:v>
                </c:pt>
                <c:pt idx="373">
                  <c:v>3.2279699220153054E-13</c:v>
                </c:pt>
                <c:pt idx="374">
                  <c:v>2.7813973688053968E-13</c:v>
                </c:pt>
                <c:pt idx="375">
                  <c:v>2.39660576464346E-13</c:v>
                </c:pt>
                <c:pt idx="376">
                  <c:v>2.0650480422325198E-13</c:v>
                </c:pt>
                <c:pt idx="377">
                  <c:v>1.7793595757968876E-13</c:v>
                </c:pt>
                <c:pt idx="378">
                  <c:v>1.5331945965563065E-13</c:v>
                </c:pt>
                <c:pt idx="379">
                  <c:v>1.3210852392533977E-13</c:v>
                </c:pt>
                <c:pt idx="380">
                  <c:v>1.1383200888479732E-13</c:v>
                </c:pt>
                <c:pt idx="381">
                  <c:v>9.8083952963334488E-14</c:v>
                </c:pt>
                <c:pt idx="382">
                  <c:v>8.4514557224848043E-14</c:v>
                </c:pt>
                <c:pt idx="383">
                  <c:v>7.2822415564574396E-14</c:v>
                </c:pt>
                <c:pt idx="384">
                  <c:v>6.2747819817015028E-14</c:v>
                </c:pt>
                <c:pt idx="385">
                  <c:v>5.4066991066744255E-14</c:v>
                </c:pt>
                <c:pt idx="386">
                  <c:v>4.6587109026833826E-14</c:v>
                </c:pt>
                <c:pt idx="387">
                  <c:v>4.0142029076462799E-14</c:v>
                </c:pt>
                <c:pt idx="388">
                  <c:v>3.4588591823704717E-14</c:v>
                </c:pt>
                <c:pt idx="389">
                  <c:v>2.9803443220769882E-14</c:v>
                </c:pt>
                <c:pt idx="390">
                  <c:v>2.5680294599472828E-14</c:v>
                </c:pt>
                <c:pt idx="391">
                  <c:v>2.2127561766290358E-14</c:v>
                </c:pt>
                <c:pt idx="392">
                  <c:v>1.9066330716122164E-14</c:v>
                </c:pt>
                <c:pt idx="393">
                  <c:v>1.6428604778785247E-14</c:v>
                </c:pt>
                <c:pt idx="394">
                  <c:v>1.4155794263513091E-14</c:v>
                </c:pt>
                <c:pt idx="395">
                  <c:v>1.2197415053144085E-14</c:v>
                </c:pt>
                <c:pt idx="396">
                  <c:v>1.050996724091577E-14</c:v>
                </c:pt>
                <c:pt idx="397">
                  <c:v>9.055968901923189E-15</c:v>
                </c:pt>
                <c:pt idx="398">
                  <c:v>7.8031235371818384E-15</c:v>
                </c:pt>
                <c:pt idx="399">
                  <c:v>6.7236026973977831E-15</c:v>
                </c:pt>
                <c:pt idx="400">
                  <c:v>5.7934278519421688E-15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B-4747-AD34-ABC12485E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2569208"/>
        <c:axId val="642569536"/>
      </c:lineChart>
      <c:dateAx>
        <c:axId val="642569208"/>
        <c:scaling>
          <c:orientation val="minMax"/>
          <c:max val="44136"/>
        </c:scaling>
        <c:delete val="0"/>
        <c:axPos val="b"/>
        <c:numFmt formatCode="d\ mmm\ 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569536"/>
        <c:crosses val="autoZero"/>
        <c:auto val="1"/>
        <c:lblOffset val="100"/>
        <c:baseTimeUnit val="days"/>
        <c:majorUnit val="14"/>
        <c:majorTimeUnit val="days"/>
      </c:dateAx>
      <c:valAx>
        <c:axId val="6425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569208"/>
        <c:crossesAt val="43849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6708722338702291"/>
          <c:y val="0.32922602161149556"/>
          <c:w val="0.15408925668567139"/>
          <c:h val="0.108206164074459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B2D2EA0-C010-45F0-8061-042332265636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82935" cy="630858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430811-7544-4E73-9DD0-F73AD39C067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C6493-ADEB-4E93-BC4F-DB4065F5FBE3}">
  <dimension ref="A1:CR414"/>
  <sheetViews>
    <sheetView tabSelected="1" zoomScaleNormal="100" workbookViewId="0">
      <pane xSplit="5" ySplit="12" topLeftCell="F387" activePane="bottomRight" state="frozen"/>
      <selection pane="topRight" activeCell="F1" sqref="F1"/>
      <selection pane="bottomLeft" activeCell="A13" sqref="A13"/>
      <selection pane="bottomRight" activeCell="N5" sqref="N5"/>
    </sheetView>
  </sheetViews>
  <sheetFormatPr defaultColWidth="12" defaultRowHeight="14.25" x14ac:dyDescent="0.2"/>
  <cols>
    <col min="2" max="2" width="15.875" style="1" customWidth="1"/>
    <col min="5" max="5" width="12" style="13"/>
    <col min="6" max="6" width="13.375" style="2" customWidth="1"/>
    <col min="7" max="7" width="12" style="2"/>
    <col min="8" max="8" width="5.625" style="2" customWidth="1"/>
    <col min="9" max="10" width="13.75" customWidth="1"/>
    <col min="11" max="11" width="15.375" style="12" customWidth="1"/>
    <col min="12" max="12" width="14.5" customWidth="1"/>
    <col min="15" max="34" width="12" customWidth="1"/>
    <col min="35" max="35" width="14.75" style="12" customWidth="1"/>
    <col min="36" max="36" width="12" style="3"/>
    <col min="37" max="37" width="5.625" style="2" customWidth="1"/>
    <col min="39" max="39" width="11.125" customWidth="1"/>
    <col min="48" max="60" width="12" customWidth="1"/>
    <col min="62" max="62" width="12" style="3"/>
    <col min="63" max="63" width="15.5" style="3" customWidth="1"/>
    <col min="64" max="65" width="14.5" customWidth="1"/>
    <col min="67" max="67" width="14.5" style="3" customWidth="1"/>
    <col min="68" max="68" width="5.625" style="2" customWidth="1"/>
    <col min="69" max="69" width="16" style="3" customWidth="1"/>
    <col min="70" max="70" width="5.625" style="2" customWidth="1"/>
    <col min="71" max="71" width="10.75" customWidth="1"/>
    <col min="72" max="72" width="17.5" style="10" customWidth="1"/>
    <col min="80" max="94" width="12" customWidth="1"/>
    <col min="96" max="96" width="5.625" style="2" customWidth="1"/>
  </cols>
  <sheetData>
    <row r="1" spans="1:96" ht="15" x14ac:dyDescent="0.25">
      <c r="A1" s="5" t="s">
        <v>48</v>
      </c>
      <c r="B1" s="6" t="s">
        <v>49</v>
      </c>
      <c r="C1" s="6" t="s">
        <v>61</v>
      </c>
      <c r="D1" s="6">
        <v>43917</v>
      </c>
      <c r="H1" s="21"/>
      <c r="AK1" s="21"/>
      <c r="BP1" s="21"/>
      <c r="BR1" s="21"/>
      <c r="CR1" s="21"/>
    </row>
    <row r="2" spans="1:96" ht="15" x14ac:dyDescent="0.25">
      <c r="B2" s="5"/>
      <c r="C2" s="5"/>
      <c r="H2" s="21"/>
      <c r="N2" s="5" t="s">
        <v>0</v>
      </c>
      <c r="AK2" s="21"/>
      <c r="BP2" s="21"/>
      <c r="BR2" s="21"/>
      <c r="CR2" s="21"/>
    </row>
    <row r="3" spans="1:96" ht="15" x14ac:dyDescent="0.25">
      <c r="B3" s="5"/>
      <c r="C3" s="4"/>
      <c r="H3" s="21"/>
      <c r="N3" s="5" t="s">
        <v>18</v>
      </c>
      <c r="AK3" s="21"/>
      <c r="BP3" s="21"/>
      <c r="BR3" s="21"/>
      <c r="CR3" s="21"/>
    </row>
    <row r="4" spans="1:96" ht="15" x14ac:dyDescent="0.25">
      <c r="H4" s="21"/>
      <c r="I4" s="5" t="s">
        <v>13</v>
      </c>
      <c r="J4" s="5" t="s">
        <v>54</v>
      </c>
      <c r="K4" s="11" t="s">
        <v>4</v>
      </c>
      <c r="L4" s="5" t="s">
        <v>36</v>
      </c>
      <c r="M4" s="5" t="s">
        <v>19</v>
      </c>
      <c r="N4" s="5">
        <v>1</v>
      </c>
      <c r="O4" s="5">
        <v>2</v>
      </c>
      <c r="P4" s="5">
        <v>3</v>
      </c>
      <c r="Q4" s="5">
        <v>4</v>
      </c>
      <c r="R4" s="5">
        <v>5</v>
      </c>
      <c r="S4" s="5">
        <v>6</v>
      </c>
      <c r="T4" s="5">
        <v>7</v>
      </c>
      <c r="U4" s="5">
        <v>8</v>
      </c>
      <c r="V4" s="5">
        <v>9</v>
      </c>
      <c r="W4" s="5">
        <v>10</v>
      </c>
      <c r="X4" s="5">
        <v>11</v>
      </c>
      <c r="Y4" s="5">
        <v>12</v>
      </c>
      <c r="Z4" s="5">
        <v>13</v>
      </c>
      <c r="AA4" s="5">
        <v>14</v>
      </c>
      <c r="AB4" s="5">
        <v>15</v>
      </c>
      <c r="AC4" s="5">
        <v>16</v>
      </c>
      <c r="AD4" s="5">
        <v>17</v>
      </c>
      <c r="AE4" s="5">
        <v>18</v>
      </c>
      <c r="AF4" s="5">
        <v>19</v>
      </c>
      <c r="AG4" s="5">
        <v>20</v>
      </c>
      <c r="AH4" s="5">
        <v>21</v>
      </c>
      <c r="AI4" s="11" t="s">
        <v>9</v>
      </c>
      <c r="AJ4" s="11" t="s">
        <v>4</v>
      </c>
      <c r="AK4" s="21"/>
      <c r="BP4" s="21"/>
      <c r="BR4" s="21"/>
      <c r="CR4" s="21"/>
    </row>
    <row r="5" spans="1:96" ht="15" x14ac:dyDescent="0.25">
      <c r="F5" s="4" t="s">
        <v>64</v>
      </c>
      <c r="G5" s="4" t="s">
        <v>65</v>
      </c>
      <c r="H5" s="21"/>
      <c r="I5" s="5" t="s">
        <v>2</v>
      </c>
      <c r="J5" s="5" t="s">
        <v>55</v>
      </c>
      <c r="K5" s="11" t="s">
        <v>59</v>
      </c>
      <c r="L5" s="5" t="s">
        <v>35</v>
      </c>
      <c r="M5" s="5" t="s">
        <v>40</v>
      </c>
      <c r="N5" s="29">
        <v>1</v>
      </c>
      <c r="O5" s="29">
        <v>1</v>
      </c>
      <c r="P5" s="29">
        <v>1</v>
      </c>
      <c r="Q5" s="29">
        <v>1</v>
      </c>
      <c r="R5" s="29">
        <v>1</v>
      </c>
      <c r="S5" s="29">
        <v>1</v>
      </c>
      <c r="T5" s="29">
        <v>1</v>
      </c>
      <c r="U5" s="29">
        <v>1</v>
      </c>
      <c r="V5" s="29">
        <v>1</v>
      </c>
      <c r="W5" s="29">
        <v>1</v>
      </c>
      <c r="X5" s="29">
        <v>0</v>
      </c>
      <c r="Y5" s="29">
        <v>0</v>
      </c>
      <c r="Z5" s="29">
        <v>0</v>
      </c>
      <c r="AA5" s="29">
        <v>0</v>
      </c>
      <c r="AB5" s="29">
        <v>0</v>
      </c>
      <c r="AC5" s="29">
        <v>0</v>
      </c>
      <c r="AD5" s="29">
        <v>0</v>
      </c>
      <c r="AE5" s="29">
        <v>0</v>
      </c>
      <c r="AF5" s="29">
        <v>0</v>
      </c>
      <c r="AG5" s="29">
        <v>0</v>
      </c>
      <c r="AH5" s="29">
        <v>0</v>
      </c>
      <c r="AI5" s="29">
        <v>0</v>
      </c>
      <c r="AJ5" s="11" t="s">
        <v>10</v>
      </c>
      <c r="AK5" s="21"/>
      <c r="AM5" s="5" t="s">
        <v>21</v>
      </c>
      <c r="BL5" s="5"/>
      <c r="BM5" s="5" t="s">
        <v>46</v>
      </c>
      <c r="BP5" s="21"/>
      <c r="BQ5" s="11" t="s">
        <v>3</v>
      </c>
      <c r="BR5" s="21"/>
      <c r="BS5" s="5"/>
      <c r="BT5" s="23" t="s">
        <v>33</v>
      </c>
      <c r="BU5" s="5" t="s">
        <v>20</v>
      </c>
      <c r="BV5" s="5"/>
      <c r="CR5" s="21"/>
    </row>
    <row r="6" spans="1:96" ht="15" x14ac:dyDescent="0.25">
      <c r="B6" s="6" t="s">
        <v>5</v>
      </c>
      <c r="C6" s="5" t="s">
        <v>6</v>
      </c>
      <c r="D6" s="5" t="s">
        <v>1</v>
      </c>
      <c r="E6" s="16" t="s">
        <v>7</v>
      </c>
      <c r="F6" s="4" t="s">
        <v>8</v>
      </c>
      <c r="G6" s="4" t="s">
        <v>50</v>
      </c>
      <c r="H6" s="21"/>
      <c r="I6" s="5" t="s">
        <v>10</v>
      </c>
      <c r="M6" s="5" t="s">
        <v>29</v>
      </c>
      <c r="N6" s="29">
        <v>0.04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  <c r="V6" s="29">
        <v>0</v>
      </c>
      <c r="W6" s="29">
        <v>0</v>
      </c>
      <c r="X6" s="29">
        <v>0</v>
      </c>
      <c r="Y6" s="29">
        <v>0</v>
      </c>
      <c r="Z6" s="29">
        <v>0</v>
      </c>
      <c r="AA6" s="29">
        <v>0</v>
      </c>
      <c r="AB6" s="29">
        <v>0</v>
      </c>
      <c r="AC6" s="29">
        <v>0</v>
      </c>
      <c r="AD6" s="29">
        <v>0</v>
      </c>
      <c r="AE6" s="29">
        <v>0</v>
      </c>
      <c r="AF6" s="29">
        <v>0</v>
      </c>
      <c r="AG6" s="29">
        <v>0</v>
      </c>
      <c r="AH6" s="29">
        <v>0</v>
      </c>
      <c r="AI6" s="29">
        <v>0</v>
      </c>
      <c r="AJ6" s="11" t="s">
        <v>57</v>
      </c>
      <c r="AK6" s="21"/>
      <c r="AL6" s="5" t="s">
        <v>1</v>
      </c>
      <c r="AM6" s="5" t="s">
        <v>19</v>
      </c>
      <c r="AN6" s="5">
        <v>1</v>
      </c>
      <c r="AO6" s="5">
        <v>2</v>
      </c>
      <c r="AP6" s="5">
        <v>3</v>
      </c>
      <c r="AQ6" s="5">
        <v>4</v>
      </c>
      <c r="AR6" s="5">
        <v>5</v>
      </c>
      <c r="AS6" s="5">
        <v>6</v>
      </c>
      <c r="AT6" s="5">
        <v>7</v>
      </c>
      <c r="AU6" s="5">
        <v>8</v>
      </c>
      <c r="AV6" s="5">
        <v>9</v>
      </c>
      <c r="AW6" s="5">
        <v>10</v>
      </c>
      <c r="AX6" s="5">
        <f t="shared" ref="AX6:BH6" si="0">AW6+1</f>
        <v>11</v>
      </c>
      <c r="AY6" s="5">
        <f t="shared" si="0"/>
        <v>12</v>
      </c>
      <c r="AZ6" s="5">
        <f t="shared" si="0"/>
        <v>13</v>
      </c>
      <c r="BA6" s="5">
        <f t="shared" si="0"/>
        <v>14</v>
      </c>
      <c r="BB6" s="5">
        <f t="shared" si="0"/>
        <v>15</v>
      </c>
      <c r="BC6" s="5">
        <f t="shared" si="0"/>
        <v>16</v>
      </c>
      <c r="BD6" s="5">
        <f t="shared" si="0"/>
        <v>17</v>
      </c>
      <c r="BE6" s="5">
        <f t="shared" si="0"/>
        <v>18</v>
      </c>
      <c r="BF6" s="5">
        <f t="shared" si="0"/>
        <v>19</v>
      </c>
      <c r="BG6" s="5">
        <f t="shared" si="0"/>
        <v>20</v>
      </c>
      <c r="BH6" s="5">
        <f t="shared" si="0"/>
        <v>21</v>
      </c>
      <c r="BI6" s="5" t="s">
        <v>9</v>
      </c>
      <c r="BJ6" s="11" t="s">
        <v>12</v>
      </c>
      <c r="BK6" s="11" t="s">
        <v>25</v>
      </c>
      <c r="BL6" s="5" t="s">
        <v>36</v>
      </c>
      <c r="BM6" s="5" t="s">
        <v>0</v>
      </c>
      <c r="BN6" s="5" t="s">
        <v>36</v>
      </c>
      <c r="BO6" s="11" t="s">
        <v>44</v>
      </c>
      <c r="BP6" s="21"/>
      <c r="BQ6" s="11" t="s">
        <v>11</v>
      </c>
      <c r="BR6" s="21"/>
      <c r="BS6" s="5" t="s">
        <v>1</v>
      </c>
      <c r="BT6" s="23" t="s">
        <v>34</v>
      </c>
      <c r="BU6" s="5">
        <v>1</v>
      </c>
      <c r="BV6" s="5">
        <v>2</v>
      </c>
      <c r="BW6" s="5">
        <v>3</v>
      </c>
      <c r="BX6" s="5">
        <v>4</v>
      </c>
      <c r="BY6" s="5">
        <v>5</v>
      </c>
      <c r="BZ6" s="5">
        <v>6</v>
      </c>
      <c r="CA6" s="5">
        <v>7</v>
      </c>
      <c r="CB6" s="5">
        <v>8</v>
      </c>
      <c r="CC6" s="5">
        <v>9</v>
      </c>
      <c r="CD6" s="5">
        <v>10</v>
      </c>
      <c r="CE6" s="5">
        <v>11</v>
      </c>
      <c r="CF6" s="5">
        <v>12</v>
      </c>
      <c r="CG6" s="5">
        <v>13</v>
      </c>
      <c r="CH6" s="5">
        <v>14</v>
      </c>
      <c r="CI6" s="5">
        <v>15</v>
      </c>
      <c r="CJ6" s="5">
        <v>16</v>
      </c>
      <c r="CK6" s="5">
        <v>17</v>
      </c>
      <c r="CL6" s="5">
        <v>18</v>
      </c>
      <c r="CM6" s="5">
        <v>19</v>
      </c>
      <c r="CN6" s="5">
        <v>20</v>
      </c>
      <c r="CO6" s="5">
        <v>21</v>
      </c>
      <c r="CP6" s="5" t="s">
        <v>9</v>
      </c>
      <c r="CQ6" s="5" t="s">
        <v>62</v>
      </c>
      <c r="CR6" s="21"/>
    </row>
    <row r="7" spans="1:96" ht="15" x14ac:dyDescent="0.25">
      <c r="E7"/>
      <c r="H7" s="21"/>
      <c r="I7" s="5"/>
      <c r="M7" s="5" t="s">
        <v>51</v>
      </c>
      <c r="N7">
        <f>N5</f>
        <v>1</v>
      </c>
      <c r="O7" s="22">
        <f t="shared" ref="O7:AH7" si="1">N7*(1-N6)</f>
        <v>0.96</v>
      </c>
      <c r="P7" s="22">
        <f t="shared" si="1"/>
        <v>0.96</v>
      </c>
      <c r="Q7" s="22">
        <f t="shared" si="1"/>
        <v>0.96</v>
      </c>
      <c r="R7" s="22">
        <f t="shared" si="1"/>
        <v>0.96</v>
      </c>
      <c r="S7" s="22">
        <f t="shared" si="1"/>
        <v>0.96</v>
      </c>
      <c r="T7" s="22">
        <f t="shared" si="1"/>
        <v>0.96</v>
      </c>
      <c r="U7" s="22">
        <f t="shared" si="1"/>
        <v>0.96</v>
      </c>
      <c r="V7" s="22">
        <f t="shared" si="1"/>
        <v>0.96</v>
      </c>
      <c r="W7" s="22">
        <f t="shared" si="1"/>
        <v>0.96</v>
      </c>
      <c r="X7" s="22">
        <f t="shared" si="1"/>
        <v>0.96</v>
      </c>
      <c r="Y7" s="22">
        <f t="shared" si="1"/>
        <v>0.96</v>
      </c>
      <c r="Z7" s="22">
        <f t="shared" si="1"/>
        <v>0.96</v>
      </c>
      <c r="AA7" s="22">
        <f t="shared" si="1"/>
        <v>0.96</v>
      </c>
      <c r="AB7" s="22">
        <f t="shared" si="1"/>
        <v>0.96</v>
      </c>
      <c r="AC7" s="22">
        <f t="shared" si="1"/>
        <v>0.96</v>
      </c>
      <c r="AD7" s="22">
        <f t="shared" si="1"/>
        <v>0.96</v>
      </c>
      <c r="AE7" s="22">
        <f t="shared" si="1"/>
        <v>0.96</v>
      </c>
      <c r="AF7" s="22">
        <f t="shared" si="1"/>
        <v>0.96</v>
      </c>
      <c r="AG7" s="22">
        <f t="shared" si="1"/>
        <v>0.96</v>
      </c>
      <c r="AH7" s="22">
        <f t="shared" si="1"/>
        <v>0.96</v>
      </c>
      <c r="AJ7" s="11"/>
      <c r="AK7" s="21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11" t="s">
        <v>30</v>
      </c>
      <c r="BK7" s="11" t="s">
        <v>26</v>
      </c>
      <c r="BL7" s="5" t="s">
        <v>35</v>
      </c>
      <c r="BM7" s="5" t="s">
        <v>28</v>
      </c>
      <c r="BN7" s="5" t="s">
        <v>35</v>
      </c>
      <c r="BP7" s="21"/>
      <c r="BR7" s="21"/>
      <c r="BS7" s="5" t="s">
        <v>40</v>
      </c>
      <c r="BT7" s="23" t="s">
        <v>42</v>
      </c>
      <c r="BU7">
        <f t="shared" ref="BU7:CP7" si="2">N5</f>
        <v>1</v>
      </c>
      <c r="BV7">
        <f t="shared" si="2"/>
        <v>1</v>
      </c>
      <c r="BW7">
        <f t="shared" si="2"/>
        <v>1</v>
      </c>
      <c r="BX7">
        <f t="shared" si="2"/>
        <v>1</v>
      </c>
      <c r="BY7">
        <f t="shared" si="2"/>
        <v>1</v>
      </c>
      <c r="BZ7">
        <f t="shared" si="2"/>
        <v>1</v>
      </c>
      <c r="CA7">
        <f t="shared" si="2"/>
        <v>1</v>
      </c>
      <c r="CB7">
        <f t="shared" si="2"/>
        <v>1</v>
      </c>
      <c r="CC7">
        <f t="shared" si="2"/>
        <v>1</v>
      </c>
      <c r="CD7">
        <f t="shared" si="2"/>
        <v>1</v>
      </c>
      <c r="CE7">
        <f t="shared" si="2"/>
        <v>0</v>
      </c>
      <c r="CF7">
        <f t="shared" si="2"/>
        <v>0</v>
      </c>
      <c r="CG7">
        <f t="shared" si="2"/>
        <v>0</v>
      </c>
      <c r="CH7">
        <f t="shared" si="2"/>
        <v>0</v>
      </c>
      <c r="CI7">
        <f t="shared" si="2"/>
        <v>0</v>
      </c>
      <c r="CJ7">
        <f t="shared" si="2"/>
        <v>0</v>
      </c>
      <c r="CK7">
        <f t="shared" si="2"/>
        <v>0</v>
      </c>
      <c r="CL7">
        <f t="shared" si="2"/>
        <v>0</v>
      </c>
      <c r="CM7">
        <f t="shared" si="2"/>
        <v>0</v>
      </c>
      <c r="CN7">
        <f t="shared" si="2"/>
        <v>0</v>
      </c>
      <c r="CO7">
        <f t="shared" si="2"/>
        <v>0</v>
      </c>
      <c r="CP7">
        <f t="shared" si="2"/>
        <v>0</v>
      </c>
      <c r="CQ7" s="5" t="s">
        <v>43</v>
      </c>
      <c r="CR7" s="21"/>
    </row>
    <row r="8" spans="1:96" ht="15" x14ac:dyDescent="0.25">
      <c r="H8" s="21"/>
      <c r="I8" s="5"/>
      <c r="M8" s="5" t="s">
        <v>53</v>
      </c>
      <c r="N8">
        <f t="shared" ref="N8:AH8" si="3">N5*N7</f>
        <v>1</v>
      </c>
      <c r="O8" s="22">
        <f t="shared" si="3"/>
        <v>0.96</v>
      </c>
      <c r="P8" s="22">
        <f t="shared" si="3"/>
        <v>0.96</v>
      </c>
      <c r="Q8" s="22">
        <f t="shared" si="3"/>
        <v>0.96</v>
      </c>
      <c r="R8" s="22">
        <f t="shared" si="3"/>
        <v>0.96</v>
      </c>
      <c r="S8" s="22">
        <f t="shared" si="3"/>
        <v>0.96</v>
      </c>
      <c r="T8" s="22">
        <f t="shared" si="3"/>
        <v>0.96</v>
      </c>
      <c r="U8" s="22">
        <f t="shared" si="3"/>
        <v>0.96</v>
      </c>
      <c r="V8" s="22">
        <f t="shared" si="3"/>
        <v>0.96</v>
      </c>
      <c r="W8" s="22">
        <f t="shared" si="3"/>
        <v>0.96</v>
      </c>
      <c r="X8" s="22">
        <f t="shared" si="3"/>
        <v>0</v>
      </c>
      <c r="Y8" s="22">
        <f t="shared" si="3"/>
        <v>0</v>
      </c>
      <c r="Z8" s="22">
        <f t="shared" si="3"/>
        <v>0</v>
      </c>
      <c r="AA8" s="22">
        <f t="shared" si="3"/>
        <v>0</v>
      </c>
      <c r="AB8" s="22">
        <f t="shared" si="3"/>
        <v>0</v>
      </c>
      <c r="AC8" s="22">
        <f t="shared" si="3"/>
        <v>0</v>
      </c>
      <c r="AD8" s="22">
        <f t="shared" si="3"/>
        <v>0</v>
      </c>
      <c r="AE8" s="22">
        <f t="shared" si="3"/>
        <v>0</v>
      </c>
      <c r="AF8" s="22">
        <f t="shared" si="3"/>
        <v>0</v>
      </c>
      <c r="AG8" s="22">
        <f t="shared" si="3"/>
        <v>0</v>
      </c>
      <c r="AH8" s="22">
        <f t="shared" si="3"/>
        <v>0</v>
      </c>
      <c r="AJ8" s="11"/>
      <c r="AK8" s="21"/>
      <c r="AM8" s="5" t="s">
        <v>29</v>
      </c>
      <c r="AN8" s="9">
        <f t="shared" ref="AN8:BH8" si="4">N6</f>
        <v>0.04</v>
      </c>
      <c r="AO8" s="9">
        <f t="shared" si="4"/>
        <v>0</v>
      </c>
      <c r="AP8" s="9">
        <f t="shared" si="4"/>
        <v>0</v>
      </c>
      <c r="AQ8" s="9">
        <f t="shared" si="4"/>
        <v>0</v>
      </c>
      <c r="AR8" s="9">
        <f t="shared" si="4"/>
        <v>0</v>
      </c>
      <c r="AS8" s="9">
        <f t="shared" si="4"/>
        <v>0</v>
      </c>
      <c r="AT8" s="9">
        <f t="shared" si="4"/>
        <v>0</v>
      </c>
      <c r="AU8" s="9">
        <f t="shared" si="4"/>
        <v>0</v>
      </c>
      <c r="AV8" s="9">
        <f t="shared" si="4"/>
        <v>0</v>
      </c>
      <c r="AW8" s="9">
        <f t="shared" si="4"/>
        <v>0</v>
      </c>
      <c r="AX8" s="9">
        <f t="shared" si="4"/>
        <v>0</v>
      </c>
      <c r="AY8" s="9">
        <f t="shared" si="4"/>
        <v>0</v>
      </c>
      <c r="AZ8" s="9">
        <f t="shared" si="4"/>
        <v>0</v>
      </c>
      <c r="BA8" s="9">
        <f t="shared" si="4"/>
        <v>0</v>
      </c>
      <c r="BB8" s="9">
        <f t="shared" si="4"/>
        <v>0</v>
      </c>
      <c r="BC8" s="9">
        <f t="shared" si="4"/>
        <v>0</v>
      </c>
      <c r="BD8" s="9">
        <f t="shared" si="4"/>
        <v>0</v>
      </c>
      <c r="BE8" s="9">
        <f t="shared" si="4"/>
        <v>0</v>
      </c>
      <c r="BF8" s="9">
        <f t="shared" si="4"/>
        <v>0</v>
      </c>
      <c r="BG8" s="9">
        <f t="shared" si="4"/>
        <v>0</v>
      </c>
      <c r="BH8" s="9">
        <f t="shared" si="4"/>
        <v>0</v>
      </c>
      <c r="BI8" s="5"/>
      <c r="BJ8" s="11"/>
      <c r="BK8" s="11"/>
      <c r="BP8" s="21"/>
      <c r="BR8" s="21"/>
      <c r="CR8" s="21"/>
    </row>
    <row r="9" spans="1:96" ht="15" x14ac:dyDescent="0.25">
      <c r="D9" s="5" t="s">
        <v>16</v>
      </c>
      <c r="E9" s="16" t="s">
        <v>39</v>
      </c>
      <c r="H9" s="21"/>
      <c r="I9" s="5" t="s">
        <v>14</v>
      </c>
      <c r="J9" s="5" t="s">
        <v>56</v>
      </c>
      <c r="K9" s="11" t="s">
        <v>58</v>
      </c>
      <c r="L9" s="5" t="s">
        <v>47</v>
      </c>
      <c r="M9" s="5" t="s">
        <v>52</v>
      </c>
      <c r="N9" s="22">
        <f>SUM(N8:AG8)</f>
        <v>9.64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J9" s="11" t="s">
        <v>27</v>
      </c>
      <c r="AK9" s="21"/>
      <c r="AL9" s="5" t="s">
        <v>15</v>
      </c>
      <c r="AM9" s="5" t="s">
        <v>22</v>
      </c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11" t="s">
        <v>24</v>
      </c>
      <c r="BK9" s="11" t="s">
        <v>31</v>
      </c>
      <c r="BL9" s="5" t="s">
        <v>60</v>
      </c>
      <c r="BM9" s="5" t="s">
        <v>32</v>
      </c>
      <c r="BN9" s="5" t="s">
        <v>47</v>
      </c>
      <c r="BO9" s="11" t="s">
        <v>45</v>
      </c>
      <c r="BP9" s="21"/>
      <c r="BQ9" s="3" t="s">
        <v>63</v>
      </c>
      <c r="BR9" s="21"/>
      <c r="BS9" t="s">
        <v>15</v>
      </c>
      <c r="BT9" s="10" t="s">
        <v>37</v>
      </c>
      <c r="BU9" t="s">
        <v>38</v>
      </c>
      <c r="CQ9" s="5" t="s">
        <v>41</v>
      </c>
      <c r="CR9" s="21"/>
    </row>
    <row r="10" spans="1:96" ht="15" x14ac:dyDescent="0.25">
      <c r="H10" s="21"/>
      <c r="I10" s="5"/>
      <c r="J10" s="5"/>
      <c r="N10" s="5" t="s">
        <v>17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J10" s="11"/>
      <c r="AK10" s="21"/>
      <c r="AM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t="s">
        <v>23</v>
      </c>
      <c r="BJ10" s="11"/>
      <c r="BK10" s="11"/>
      <c r="BP10" s="21"/>
      <c r="BR10" s="21"/>
      <c r="CR10" s="21"/>
    </row>
    <row r="11" spans="1:96" ht="15" x14ac:dyDescent="0.25">
      <c r="B11" s="30">
        <v>43860</v>
      </c>
      <c r="C11" s="7">
        <f>D11/7</f>
        <v>0</v>
      </c>
      <c r="D11">
        <v>0</v>
      </c>
      <c r="H11" s="21"/>
      <c r="I11" s="28">
        <v>5000000</v>
      </c>
      <c r="J11" s="3"/>
      <c r="K11" s="12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 s="12">
        <v>0</v>
      </c>
      <c r="AJ11" s="3">
        <f>SUM(N11:AI11)</f>
        <v>0</v>
      </c>
      <c r="AK11" s="21"/>
      <c r="AL11">
        <f t="shared" ref="AL11:AL74" si="5">D11</f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K11" s="3">
        <v>0</v>
      </c>
      <c r="BL11" s="3"/>
      <c r="BM11" s="3">
        <f>AJ11</f>
        <v>0</v>
      </c>
      <c r="BP11" s="21"/>
      <c r="BQ11" s="3">
        <f>I11+AJ11+BK11+SUM(J$11:J11)</f>
        <v>5000000</v>
      </c>
      <c r="BR11" s="21"/>
      <c r="BS11">
        <f t="shared" ref="BS11:BS74" si="6">D11</f>
        <v>0</v>
      </c>
      <c r="BT11" s="10">
        <f t="shared" ref="BT11:BT74" si="7">I11/(I11+AJ11)</f>
        <v>1</v>
      </c>
      <c r="CR11" s="21"/>
    </row>
    <row r="12" spans="1:96" ht="15" x14ac:dyDescent="0.25">
      <c r="B12" s="1">
        <f>B11+1</f>
        <v>43861</v>
      </c>
      <c r="C12" s="7">
        <f>D12/7</f>
        <v>0.14285714285714285</v>
      </c>
      <c r="D12">
        <v>1</v>
      </c>
      <c r="E12" s="27">
        <v>0.2</v>
      </c>
      <c r="F12" s="2">
        <f>EXP(7*E12)</f>
        <v>4.0551999668446754</v>
      </c>
      <c r="G12" s="2">
        <f t="shared" ref="G12:G75" si="8">E12*N$9</f>
        <v>1.9280000000000002</v>
      </c>
      <c r="H12" s="21"/>
      <c r="I12" s="3">
        <f>I11-N12-J12</f>
        <v>4999999</v>
      </c>
      <c r="J12" s="3"/>
      <c r="K12" s="12">
        <f t="shared" ref="K12:K76" si="9">K11+N12</f>
        <v>1</v>
      </c>
      <c r="M12" s="13"/>
      <c r="N12" s="28">
        <v>1</v>
      </c>
      <c r="O12" s="12">
        <f t="shared" ref="O12:AH12" si="10">N11*(1-N$6)</f>
        <v>0</v>
      </c>
      <c r="P12" s="12">
        <f t="shared" si="10"/>
        <v>0</v>
      </c>
      <c r="Q12" s="12">
        <f t="shared" si="10"/>
        <v>0</v>
      </c>
      <c r="R12" s="12">
        <f t="shared" si="10"/>
        <v>0</v>
      </c>
      <c r="S12" s="12">
        <f t="shared" si="10"/>
        <v>0</v>
      </c>
      <c r="T12" s="12">
        <f t="shared" si="10"/>
        <v>0</v>
      </c>
      <c r="U12" s="12">
        <f t="shared" si="10"/>
        <v>0</v>
      </c>
      <c r="V12" s="12">
        <f t="shared" si="10"/>
        <v>0</v>
      </c>
      <c r="W12" s="12">
        <f t="shared" si="10"/>
        <v>0</v>
      </c>
      <c r="X12" s="12">
        <f t="shared" si="10"/>
        <v>0</v>
      </c>
      <c r="Y12" s="12">
        <f t="shared" si="10"/>
        <v>0</v>
      </c>
      <c r="Z12" s="12">
        <f t="shared" si="10"/>
        <v>0</v>
      </c>
      <c r="AA12" s="12">
        <f t="shared" si="10"/>
        <v>0</v>
      </c>
      <c r="AB12" s="12">
        <f t="shared" si="10"/>
        <v>0</v>
      </c>
      <c r="AC12" s="12">
        <f t="shared" si="10"/>
        <v>0</v>
      </c>
      <c r="AD12" s="12">
        <f t="shared" si="10"/>
        <v>0</v>
      </c>
      <c r="AE12" s="12">
        <f t="shared" si="10"/>
        <v>0</v>
      </c>
      <c r="AF12" s="12">
        <f t="shared" si="10"/>
        <v>0</v>
      </c>
      <c r="AG12" s="12">
        <f t="shared" si="10"/>
        <v>0</v>
      </c>
      <c r="AH12" s="12">
        <f t="shared" si="10"/>
        <v>0</v>
      </c>
      <c r="AI12" s="12">
        <f t="shared" ref="AI12:AI75" si="11">AI11+AH11*(1-AH$6)</f>
        <v>0</v>
      </c>
      <c r="AJ12" s="3">
        <f>SUM(N12:AI12)</f>
        <v>1</v>
      </c>
      <c r="AK12" s="21"/>
      <c r="AL12">
        <f t="shared" si="5"/>
        <v>1</v>
      </c>
      <c r="AM12" s="14"/>
      <c r="AN12" s="14"/>
      <c r="AO12" s="12">
        <f t="shared" ref="AO12:AX13" si="12">N11*AN$8</f>
        <v>0</v>
      </c>
      <c r="AP12" s="12">
        <f t="shared" si="12"/>
        <v>0</v>
      </c>
      <c r="AQ12" s="12">
        <f t="shared" si="12"/>
        <v>0</v>
      </c>
      <c r="AR12" s="12">
        <f t="shared" si="12"/>
        <v>0</v>
      </c>
      <c r="AS12" s="12">
        <f t="shared" si="12"/>
        <v>0</v>
      </c>
      <c r="AT12" s="12">
        <f t="shared" si="12"/>
        <v>0</v>
      </c>
      <c r="AU12" s="12">
        <f t="shared" si="12"/>
        <v>0</v>
      </c>
      <c r="AV12" s="12">
        <f t="shared" si="12"/>
        <v>0</v>
      </c>
      <c r="AW12" s="12">
        <f t="shared" si="12"/>
        <v>0</v>
      </c>
      <c r="AX12" s="12">
        <f t="shared" si="12"/>
        <v>0</v>
      </c>
      <c r="AY12" s="12">
        <f t="shared" ref="AY12:BH13" si="13">X11*AX$8</f>
        <v>0</v>
      </c>
      <c r="AZ12" s="12">
        <f t="shared" si="13"/>
        <v>0</v>
      </c>
      <c r="BA12" s="12">
        <f t="shared" si="13"/>
        <v>0</v>
      </c>
      <c r="BB12" s="12">
        <f t="shared" si="13"/>
        <v>0</v>
      </c>
      <c r="BC12" s="12">
        <f t="shared" si="13"/>
        <v>0</v>
      </c>
      <c r="BD12" s="12">
        <f t="shared" si="13"/>
        <v>0</v>
      </c>
      <c r="BE12" s="12">
        <f t="shared" si="13"/>
        <v>0</v>
      </c>
      <c r="BF12" s="12">
        <f t="shared" si="13"/>
        <v>0</v>
      </c>
      <c r="BG12" s="12">
        <f t="shared" si="13"/>
        <v>0</v>
      </c>
      <c r="BH12" s="12">
        <f t="shared" si="13"/>
        <v>0</v>
      </c>
      <c r="BI12" s="12">
        <f t="shared" ref="BI12" si="14">AH11*BH$8</f>
        <v>0</v>
      </c>
      <c r="BJ12" s="12">
        <f t="shared" ref="BJ12" si="15">SUM(AO12:BI12)</f>
        <v>0</v>
      </c>
      <c r="BK12" s="12">
        <f>BK11+BJ12</f>
        <v>0</v>
      </c>
      <c r="BL12" s="3"/>
      <c r="BM12" s="3">
        <f t="shared" ref="BM12:BM75" si="16">AJ12+BK12</f>
        <v>1</v>
      </c>
      <c r="BO12" s="3">
        <f t="shared" ref="BO12:BO75" si="17">BK12/BM12*100</f>
        <v>0</v>
      </c>
      <c r="BP12" s="21"/>
      <c r="BQ12" s="3">
        <f>I12+AJ12+BK12+SUM(J$11:J12)</f>
        <v>5000000</v>
      </c>
      <c r="BR12" s="21"/>
      <c r="BS12">
        <f t="shared" si="6"/>
        <v>1</v>
      </c>
      <c r="BT12" s="10">
        <f t="shared" si="7"/>
        <v>0.99999979999999999</v>
      </c>
      <c r="BU12" s="13">
        <f t="shared" ref="BU12:BU75" si="18">N12*$E12*$BT12*BU$7</f>
        <v>0.19999996</v>
      </c>
      <c r="BV12" s="13">
        <f t="shared" ref="BV12:BV75" si="19">O12*$E12*$BT12*BV$7</f>
        <v>0</v>
      </c>
      <c r="BW12" s="13">
        <f t="shared" ref="BW12:BW75" si="20">P12*$E12*$BT12*BW$7</f>
        <v>0</v>
      </c>
      <c r="BX12" s="13">
        <f t="shared" ref="BX12:BX75" si="21">Q12*$E12*$BT12*BX$7</f>
        <v>0</v>
      </c>
      <c r="BY12" s="13">
        <f t="shared" ref="BY12:BY75" si="22">R12*$E12*$BT12*BY$7</f>
        <v>0</v>
      </c>
      <c r="BZ12" s="13">
        <f t="shared" ref="BZ12:BZ75" si="23">S12*$E12*$BT12*BZ$7</f>
        <v>0</v>
      </c>
      <c r="CA12" s="13">
        <f t="shared" ref="CA12:CA75" si="24">T12*$E12*$BT12*CA$7</f>
        <v>0</v>
      </c>
      <c r="CB12" s="13">
        <f t="shared" ref="CB12:CB75" si="25">U12*$E12*$BT12*CB$7</f>
        <v>0</v>
      </c>
      <c r="CC12" s="13">
        <f t="shared" ref="CC12:CC75" si="26">V12*$E12*$BT12*CC$7</f>
        <v>0</v>
      </c>
      <c r="CD12" s="13">
        <f t="shared" ref="CD12:CD75" si="27">W12*$E12*$BT12*CD$7</f>
        <v>0</v>
      </c>
      <c r="CE12" s="13">
        <f t="shared" ref="CE12:CE75" si="28">X12*$E12*$BT12*CE$7</f>
        <v>0</v>
      </c>
      <c r="CF12" s="13">
        <f t="shared" ref="CF12:CF75" si="29">Y12*$E12*$BT12*CF$7</f>
        <v>0</v>
      </c>
      <c r="CG12" s="13">
        <f t="shared" ref="CG12:CG75" si="30">Z12*$E12*$BT12*CG$7</f>
        <v>0</v>
      </c>
      <c r="CH12" s="13">
        <f t="shared" ref="CH12:CH75" si="31">AA12*$E12*$BT12*CH$7</f>
        <v>0</v>
      </c>
      <c r="CI12" s="13">
        <f t="shared" ref="CI12:CI75" si="32">AB12*$E12*$BT12*CI$7</f>
        <v>0</v>
      </c>
      <c r="CJ12" s="13">
        <f t="shared" ref="CJ12:CJ75" si="33">AC12*$E12*$BT12*CJ$7</f>
        <v>0</v>
      </c>
      <c r="CK12" s="13">
        <f t="shared" ref="CK12:CK75" si="34">AD12*$E12*$BT12*CK$7</f>
        <v>0</v>
      </c>
      <c r="CL12" s="13">
        <f t="shared" ref="CL12:CL75" si="35">AE12*$E12*$BT12*CL$7</f>
        <v>0</v>
      </c>
      <c r="CM12" s="13">
        <f t="shared" ref="CM12:CM75" si="36">AF12*$E12*$BT12*CM$7</f>
        <v>0</v>
      </c>
      <c r="CN12" s="13">
        <f t="shared" ref="CN12:CN75" si="37">AG12*$E12*$BT12*CN$7</f>
        <v>0</v>
      </c>
      <c r="CO12" s="13">
        <f t="shared" ref="CO12:CO75" si="38">AH12*$E12*$BT12*CO$7</f>
        <v>0</v>
      </c>
      <c r="CP12" s="13">
        <f t="shared" ref="CP12:CP75" si="39">AI12*$E12*$BT12*CP$7</f>
        <v>0</v>
      </c>
      <c r="CQ12" s="13">
        <f>SUM(BU12:CP12)</f>
        <v>0.19999996</v>
      </c>
      <c r="CR12" s="21"/>
    </row>
    <row r="13" spans="1:96" x14ac:dyDescent="0.2">
      <c r="B13" s="1">
        <f>B12+1</f>
        <v>43862</v>
      </c>
      <c r="C13" s="7">
        <f t="shared" ref="C13:C76" si="40">D13/7</f>
        <v>0.2857142857142857</v>
      </c>
      <c r="D13">
        <f>D12+1</f>
        <v>2</v>
      </c>
      <c r="E13" s="13">
        <f>E12</f>
        <v>0.2</v>
      </c>
      <c r="F13" s="2">
        <f t="shared" ref="F13:F76" si="41">EXP(7*E13)</f>
        <v>4.0551999668446754</v>
      </c>
      <c r="G13" s="2">
        <f t="shared" si="8"/>
        <v>1.9280000000000002</v>
      </c>
      <c r="H13" s="21"/>
      <c r="I13" s="3">
        <f t="shared" ref="I13:I76" si="42">I12-N13-J13</f>
        <v>4999998.8000000399</v>
      </c>
      <c r="J13" s="3"/>
      <c r="K13" s="12">
        <f t="shared" si="9"/>
        <v>1.19999996</v>
      </c>
      <c r="L13" s="3"/>
      <c r="M13" s="13"/>
      <c r="N13" s="12">
        <f>CQ12</f>
        <v>0.19999996</v>
      </c>
      <c r="O13" s="12">
        <f t="shared" ref="O13:AH13" si="43">N12*(1-N$6)</f>
        <v>0.96</v>
      </c>
      <c r="P13" s="12">
        <f t="shared" si="43"/>
        <v>0</v>
      </c>
      <c r="Q13" s="12">
        <f t="shared" si="43"/>
        <v>0</v>
      </c>
      <c r="R13" s="12">
        <f t="shared" si="43"/>
        <v>0</v>
      </c>
      <c r="S13" s="12">
        <f t="shared" si="43"/>
        <v>0</v>
      </c>
      <c r="T13" s="12">
        <f t="shared" si="43"/>
        <v>0</v>
      </c>
      <c r="U13" s="12">
        <f t="shared" si="43"/>
        <v>0</v>
      </c>
      <c r="V13" s="12">
        <f t="shared" si="43"/>
        <v>0</v>
      </c>
      <c r="W13" s="12">
        <f t="shared" si="43"/>
        <v>0</v>
      </c>
      <c r="X13" s="12">
        <f t="shared" si="43"/>
        <v>0</v>
      </c>
      <c r="Y13" s="12">
        <f t="shared" si="43"/>
        <v>0</v>
      </c>
      <c r="Z13" s="12">
        <f t="shared" si="43"/>
        <v>0</v>
      </c>
      <c r="AA13" s="12">
        <f t="shared" si="43"/>
        <v>0</v>
      </c>
      <c r="AB13" s="12">
        <f t="shared" si="43"/>
        <v>0</v>
      </c>
      <c r="AC13" s="12">
        <f t="shared" si="43"/>
        <v>0</v>
      </c>
      <c r="AD13" s="12">
        <f t="shared" si="43"/>
        <v>0</v>
      </c>
      <c r="AE13" s="12">
        <f t="shared" si="43"/>
        <v>0</v>
      </c>
      <c r="AF13" s="12">
        <f t="shared" si="43"/>
        <v>0</v>
      </c>
      <c r="AG13" s="12">
        <f t="shared" si="43"/>
        <v>0</v>
      </c>
      <c r="AH13" s="12">
        <f t="shared" si="43"/>
        <v>0</v>
      </c>
      <c r="AI13" s="12">
        <f t="shared" si="11"/>
        <v>0</v>
      </c>
      <c r="AJ13" s="12">
        <f t="shared" ref="AJ13:AJ14" si="44">SUM(N13:AI13)</f>
        <v>1.1599999599999999</v>
      </c>
      <c r="AK13" s="21"/>
      <c r="AL13">
        <f t="shared" si="5"/>
        <v>2</v>
      </c>
      <c r="AM13" s="14"/>
      <c r="AN13" s="14"/>
      <c r="AO13" s="12">
        <f t="shared" si="12"/>
        <v>0.04</v>
      </c>
      <c r="AP13" s="12">
        <f t="shared" si="12"/>
        <v>0</v>
      </c>
      <c r="AQ13" s="12">
        <f t="shared" si="12"/>
        <v>0</v>
      </c>
      <c r="AR13" s="12">
        <f t="shared" si="12"/>
        <v>0</v>
      </c>
      <c r="AS13" s="12">
        <f t="shared" si="12"/>
        <v>0</v>
      </c>
      <c r="AT13" s="12">
        <f t="shared" si="12"/>
        <v>0</v>
      </c>
      <c r="AU13" s="12">
        <f t="shared" si="12"/>
        <v>0</v>
      </c>
      <c r="AV13" s="12">
        <f t="shared" si="12"/>
        <v>0</v>
      </c>
      <c r="AW13" s="12">
        <f t="shared" si="12"/>
        <v>0</v>
      </c>
      <c r="AX13" s="12">
        <f t="shared" si="12"/>
        <v>0</v>
      </c>
      <c r="AY13" s="12">
        <f t="shared" si="13"/>
        <v>0</v>
      </c>
      <c r="AZ13" s="12">
        <f t="shared" si="13"/>
        <v>0</v>
      </c>
      <c r="BA13" s="12">
        <f t="shared" si="13"/>
        <v>0</v>
      </c>
      <c r="BB13" s="12">
        <f t="shared" si="13"/>
        <v>0</v>
      </c>
      <c r="BC13" s="12">
        <f t="shared" si="13"/>
        <v>0</v>
      </c>
      <c r="BD13" s="12">
        <f t="shared" si="13"/>
        <v>0</v>
      </c>
      <c r="BE13" s="12">
        <f t="shared" si="13"/>
        <v>0</v>
      </c>
      <c r="BF13" s="12">
        <f t="shared" si="13"/>
        <v>0</v>
      </c>
      <c r="BG13" s="12">
        <f t="shared" si="13"/>
        <v>0</v>
      </c>
      <c r="BH13" s="12">
        <f t="shared" si="13"/>
        <v>0</v>
      </c>
      <c r="BI13" s="12">
        <f t="shared" ref="BI13" si="45">AH12*BH$8</f>
        <v>0</v>
      </c>
      <c r="BJ13" s="12">
        <f t="shared" ref="BJ13" si="46">SUM(AO13:BI13)</f>
        <v>0.04</v>
      </c>
      <c r="BK13" s="12">
        <f t="shared" ref="BK13" si="47">BK12+BJ13</f>
        <v>0.04</v>
      </c>
      <c r="BL13" s="3"/>
      <c r="BM13" s="3">
        <f t="shared" si="16"/>
        <v>1.19999996</v>
      </c>
      <c r="BO13" s="3">
        <f t="shared" si="17"/>
        <v>3.333333444444448</v>
      </c>
      <c r="BP13" s="21"/>
      <c r="BQ13" s="3">
        <f>I13+AJ13+BK13+SUM(J$11:J13)</f>
        <v>5000000</v>
      </c>
      <c r="BR13" s="21"/>
      <c r="BS13">
        <f t="shared" si="6"/>
        <v>2</v>
      </c>
      <c r="BT13" s="10">
        <f t="shared" si="7"/>
        <v>0.99999976800000612</v>
      </c>
      <c r="BU13" s="13">
        <f t="shared" si="18"/>
        <v>3.9999982720002103E-2</v>
      </c>
      <c r="BV13" s="13">
        <f t="shared" si="19"/>
        <v>0.19199995545600118</v>
      </c>
      <c r="BW13" s="13">
        <f t="shared" si="20"/>
        <v>0</v>
      </c>
      <c r="BX13" s="13">
        <f t="shared" si="21"/>
        <v>0</v>
      </c>
      <c r="BY13" s="13">
        <f t="shared" si="22"/>
        <v>0</v>
      </c>
      <c r="BZ13" s="13">
        <f t="shared" si="23"/>
        <v>0</v>
      </c>
      <c r="CA13" s="13">
        <f t="shared" si="24"/>
        <v>0</v>
      </c>
      <c r="CB13" s="13">
        <f t="shared" si="25"/>
        <v>0</v>
      </c>
      <c r="CC13" s="13">
        <f t="shared" si="26"/>
        <v>0</v>
      </c>
      <c r="CD13" s="13">
        <f t="shared" si="27"/>
        <v>0</v>
      </c>
      <c r="CE13" s="13">
        <f t="shared" si="28"/>
        <v>0</v>
      </c>
      <c r="CF13" s="13">
        <f t="shared" si="29"/>
        <v>0</v>
      </c>
      <c r="CG13" s="13">
        <f t="shared" si="30"/>
        <v>0</v>
      </c>
      <c r="CH13" s="13">
        <f t="shared" si="31"/>
        <v>0</v>
      </c>
      <c r="CI13" s="13">
        <f t="shared" si="32"/>
        <v>0</v>
      </c>
      <c r="CJ13" s="13">
        <f t="shared" si="33"/>
        <v>0</v>
      </c>
      <c r="CK13" s="13">
        <f t="shared" si="34"/>
        <v>0</v>
      </c>
      <c r="CL13" s="13">
        <f t="shared" si="35"/>
        <v>0</v>
      </c>
      <c r="CM13" s="13">
        <f t="shared" si="36"/>
        <v>0</v>
      </c>
      <c r="CN13" s="13">
        <f t="shared" si="37"/>
        <v>0</v>
      </c>
      <c r="CO13" s="13">
        <f t="shared" si="38"/>
        <v>0</v>
      </c>
      <c r="CP13" s="13">
        <f t="shared" si="39"/>
        <v>0</v>
      </c>
      <c r="CQ13" s="13">
        <f>SUM(BU13:CP13)</f>
        <v>0.23199993817600328</v>
      </c>
      <c r="CR13" s="21"/>
    </row>
    <row r="14" spans="1:96" x14ac:dyDescent="0.2">
      <c r="B14" s="1">
        <f t="shared" ref="B14:B77" si="48">B13+1</f>
        <v>43863</v>
      </c>
      <c r="C14" s="7">
        <f t="shared" si="40"/>
        <v>0.42857142857142855</v>
      </c>
      <c r="D14">
        <f>D13+1</f>
        <v>3</v>
      </c>
      <c r="E14" s="13">
        <f t="shared" ref="E14:E77" si="49">E13</f>
        <v>0.2</v>
      </c>
      <c r="F14" s="2">
        <f t="shared" si="41"/>
        <v>4.0551999668446754</v>
      </c>
      <c r="G14" s="2">
        <f t="shared" si="8"/>
        <v>1.9280000000000002</v>
      </c>
      <c r="H14" s="21"/>
      <c r="I14" s="3">
        <f t="shared" si="42"/>
        <v>4999998.5680001015</v>
      </c>
      <c r="J14" s="3"/>
      <c r="K14" s="12">
        <f t="shared" si="9"/>
        <v>1.4319998981760031</v>
      </c>
      <c r="L14" s="3"/>
      <c r="M14" s="13"/>
      <c r="N14" s="12">
        <f>CQ13</f>
        <v>0.23199993817600328</v>
      </c>
      <c r="O14" s="12">
        <f t="shared" ref="O14:AH14" si="50">N13*(1-N$6)</f>
        <v>0.19199996159999999</v>
      </c>
      <c r="P14" s="12">
        <f t="shared" si="50"/>
        <v>0.96</v>
      </c>
      <c r="Q14" s="12">
        <f t="shared" si="50"/>
        <v>0</v>
      </c>
      <c r="R14" s="12">
        <f t="shared" si="50"/>
        <v>0</v>
      </c>
      <c r="S14" s="12">
        <f t="shared" si="50"/>
        <v>0</v>
      </c>
      <c r="T14" s="12">
        <f t="shared" si="50"/>
        <v>0</v>
      </c>
      <c r="U14" s="12">
        <f t="shared" si="50"/>
        <v>0</v>
      </c>
      <c r="V14" s="12">
        <f t="shared" si="50"/>
        <v>0</v>
      </c>
      <c r="W14" s="12">
        <f t="shared" si="50"/>
        <v>0</v>
      </c>
      <c r="X14" s="12">
        <f t="shared" si="50"/>
        <v>0</v>
      </c>
      <c r="Y14" s="12">
        <f t="shared" si="50"/>
        <v>0</v>
      </c>
      <c r="Z14" s="12">
        <f t="shared" si="50"/>
        <v>0</v>
      </c>
      <c r="AA14" s="12">
        <f t="shared" si="50"/>
        <v>0</v>
      </c>
      <c r="AB14" s="12">
        <f t="shared" si="50"/>
        <v>0</v>
      </c>
      <c r="AC14" s="12">
        <f t="shared" si="50"/>
        <v>0</v>
      </c>
      <c r="AD14" s="12">
        <f t="shared" si="50"/>
        <v>0</v>
      </c>
      <c r="AE14" s="12">
        <f t="shared" si="50"/>
        <v>0</v>
      </c>
      <c r="AF14" s="12">
        <f t="shared" si="50"/>
        <v>0</v>
      </c>
      <c r="AG14" s="12">
        <f t="shared" si="50"/>
        <v>0</v>
      </c>
      <c r="AH14" s="12">
        <f t="shared" si="50"/>
        <v>0</v>
      </c>
      <c r="AI14" s="12">
        <f t="shared" si="11"/>
        <v>0</v>
      </c>
      <c r="AJ14" s="12">
        <f t="shared" si="44"/>
        <v>1.3839998997760032</v>
      </c>
      <c r="AK14" s="21"/>
      <c r="AL14">
        <f t="shared" si="5"/>
        <v>3</v>
      </c>
      <c r="AM14" s="14"/>
      <c r="AN14" s="14"/>
      <c r="AO14" s="12">
        <f t="shared" ref="AO14:BH14" si="51">N13*AN$8</f>
        <v>7.9999983999999996E-3</v>
      </c>
      <c r="AP14" s="12">
        <f t="shared" si="51"/>
        <v>0</v>
      </c>
      <c r="AQ14" s="12">
        <f t="shared" si="51"/>
        <v>0</v>
      </c>
      <c r="AR14" s="12">
        <f t="shared" si="51"/>
        <v>0</v>
      </c>
      <c r="AS14" s="12">
        <f t="shared" si="51"/>
        <v>0</v>
      </c>
      <c r="AT14" s="12">
        <f t="shared" si="51"/>
        <v>0</v>
      </c>
      <c r="AU14" s="12">
        <f t="shared" si="51"/>
        <v>0</v>
      </c>
      <c r="AV14" s="12">
        <f t="shared" si="51"/>
        <v>0</v>
      </c>
      <c r="AW14" s="12">
        <f t="shared" si="51"/>
        <v>0</v>
      </c>
      <c r="AX14" s="12">
        <f t="shared" si="51"/>
        <v>0</v>
      </c>
      <c r="AY14" s="12">
        <f t="shared" si="51"/>
        <v>0</v>
      </c>
      <c r="AZ14" s="12">
        <f t="shared" si="51"/>
        <v>0</v>
      </c>
      <c r="BA14" s="12">
        <f t="shared" si="51"/>
        <v>0</v>
      </c>
      <c r="BB14" s="12">
        <f t="shared" si="51"/>
        <v>0</v>
      </c>
      <c r="BC14" s="12">
        <f t="shared" si="51"/>
        <v>0</v>
      </c>
      <c r="BD14" s="12">
        <f t="shared" si="51"/>
        <v>0</v>
      </c>
      <c r="BE14" s="12">
        <f t="shared" si="51"/>
        <v>0</v>
      </c>
      <c r="BF14" s="12">
        <f t="shared" si="51"/>
        <v>0</v>
      </c>
      <c r="BG14" s="12">
        <f t="shared" si="51"/>
        <v>0</v>
      </c>
      <c r="BH14" s="12">
        <f t="shared" si="51"/>
        <v>0</v>
      </c>
      <c r="BI14" s="12">
        <f t="shared" ref="BI14:BI77" si="52">AH13*BH$8</f>
        <v>0</v>
      </c>
      <c r="BJ14" s="12">
        <f t="shared" ref="BJ14:BJ77" si="53">SUM(AO14:BI14)</f>
        <v>7.9999983999999996E-3</v>
      </c>
      <c r="BK14" s="12">
        <f t="shared" ref="BK14:BK77" si="54">BK13+BJ14</f>
        <v>4.79999984E-2</v>
      </c>
      <c r="BL14" s="3"/>
      <c r="BM14" s="3">
        <f t="shared" si="16"/>
        <v>1.4319998981760031</v>
      </c>
      <c r="BO14" s="3">
        <f t="shared" si="17"/>
        <v>3.3519554338753492</v>
      </c>
      <c r="BP14" s="21"/>
      <c r="BQ14" s="3">
        <f>I14+AJ14+BK14+SUM(J$11:J14)</f>
        <v>5000000</v>
      </c>
      <c r="BR14" s="21"/>
      <c r="BS14">
        <f t="shared" si="6"/>
        <v>3</v>
      </c>
      <c r="BT14" s="10">
        <f t="shared" si="7"/>
        <v>0.9999997232000174</v>
      </c>
      <c r="BU14" s="13">
        <f t="shared" si="18"/>
        <v>4.6399974791684888E-2</v>
      </c>
      <c r="BV14" s="13">
        <f t="shared" si="19"/>
        <v>3.8399981690882795E-2</v>
      </c>
      <c r="BW14" s="13">
        <f t="shared" si="20"/>
        <v>0.19199994685440336</v>
      </c>
      <c r="BX14" s="13">
        <f t="shared" si="21"/>
        <v>0</v>
      </c>
      <c r="BY14" s="13">
        <f t="shared" si="22"/>
        <v>0</v>
      </c>
      <c r="BZ14" s="13">
        <f t="shared" si="23"/>
        <v>0</v>
      </c>
      <c r="CA14" s="13">
        <f t="shared" si="24"/>
        <v>0</v>
      </c>
      <c r="CB14" s="13">
        <f t="shared" si="25"/>
        <v>0</v>
      </c>
      <c r="CC14" s="13">
        <f t="shared" si="26"/>
        <v>0</v>
      </c>
      <c r="CD14" s="13">
        <f t="shared" si="27"/>
        <v>0</v>
      </c>
      <c r="CE14" s="13">
        <f t="shared" si="28"/>
        <v>0</v>
      </c>
      <c r="CF14" s="13">
        <f t="shared" si="29"/>
        <v>0</v>
      </c>
      <c r="CG14" s="13">
        <f t="shared" si="30"/>
        <v>0</v>
      </c>
      <c r="CH14" s="13">
        <f t="shared" si="31"/>
        <v>0</v>
      </c>
      <c r="CI14" s="13">
        <f t="shared" si="32"/>
        <v>0</v>
      </c>
      <c r="CJ14" s="13">
        <f t="shared" si="33"/>
        <v>0</v>
      </c>
      <c r="CK14" s="13">
        <f t="shared" si="34"/>
        <v>0</v>
      </c>
      <c r="CL14" s="13">
        <f t="shared" si="35"/>
        <v>0</v>
      </c>
      <c r="CM14" s="13">
        <f t="shared" si="36"/>
        <v>0</v>
      </c>
      <c r="CN14" s="13">
        <f t="shared" si="37"/>
        <v>0</v>
      </c>
      <c r="CO14" s="13">
        <f t="shared" si="38"/>
        <v>0</v>
      </c>
      <c r="CP14" s="13">
        <f t="shared" si="39"/>
        <v>0</v>
      </c>
      <c r="CQ14" s="13">
        <f t="shared" ref="CQ14" si="55">SUM(BU14:CP14)</f>
        <v>0.27679990333697102</v>
      </c>
      <c r="CR14" s="21"/>
    </row>
    <row r="15" spans="1:96" x14ac:dyDescent="0.2">
      <c r="B15" s="1">
        <f t="shared" si="48"/>
        <v>43864</v>
      </c>
      <c r="C15" s="7">
        <f t="shared" si="40"/>
        <v>0.5714285714285714</v>
      </c>
      <c r="D15">
        <f t="shared" ref="D15:D78" si="56">D14+1</f>
        <v>4</v>
      </c>
      <c r="E15" s="13">
        <f t="shared" si="49"/>
        <v>0.2</v>
      </c>
      <c r="F15" s="2">
        <f t="shared" si="41"/>
        <v>4.0551999668446754</v>
      </c>
      <c r="G15" s="2">
        <f t="shared" si="8"/>
        <v>1.9280000000000002</v>
      </c>
      <c r="H15" s="21"/>
      <c r="I15" s="3">
        <f t="shared" si="42"/>
        <v>4999998.2912001982</v>
      </c>
      <c r="J15" s="3"/>
      <c r="K15" s="12">
        <f t="shared" si="9"/>
        <v>1.7087998015129742</v>
      </c>
      <c r="L15" s="3"/>
      <c r="M15" s="13"/>
      <c r="N15" s="12">
        <f t="shared" ref="N15:N78" si="57">CQ14</f>
        <v>0.27679990333697102</v>
      </c>
      <c r="O15" s="12">
        <f t="shared" ref="O15:AH15" si="58">N14*(1-N$6)</f>
        <v>0.22271994064896314</v>
      </c>
      <c r="P15" s="12">
        <f t="shared" si="58"/>
        <v>0.19199996159999999</v>
      </c>
      <c r="Q15" s="12">
        <f t="shared" si="58"/>
        <v>0.96</v>
      </c>
      <c r="R15" s="12">
        <f t="shared" si="58"/>
        <v>0</v>
      </c>
      <c r="S15" s="12">
        <f t="shared" si="58"/>
        <v>0</v>
      </c>
      <c r="T15" s="12">
        <f t="shared" si="58"/>
        <v>0</v>
      </c>
      <c r="U15" s="12">
        <f t="shared" si="58"/>
        <v>0</v>
      </c>
      <c r="V15" s="12">
        <f t="shared" si="58"/>
        <v>0</v>
      </c>
      <c r="W15" s="12">
        <f t="shared" si="58"/>
        <v>0</v>
      </c>
      <c r="X15" s="12">
        <f t="shared" si="58"/>
        <v>0</v>
      </c>
      <c r="Y15" s="12">
        <f t="shared" si="58"/>
        <v>0</v>
      </c>
      <c r="Z15" s="12">
        <f t="shared" si="58"/>
        <v>0</v>
      </c>
      <c r="AA15" s="12">
        <f t="shared" si="58"/>
        <v>0</v>
      </c>
      <c r="AB15" s="12">
        <f t="shared" si="58"/>
        <v>0</v>
      </c>
      <c r="AC15" s="12">
        <f t="shared" si="58"/>
        <v>0</v>
      </c>
      <c r="AD15" s="12">
        <f t="shared" si="58"/>
        <v>0</v>
      </c>
      <c r="AE15" s="12">
        <f t="shared" si="58"/>
        <v>0</v>
      </c>
      <c r="AF15" s="12">
        <f t="shared" si="58"/>
        <v>0</v>
      </c>
      <c r="AG15" s="12">
        <f t="shared" si="58"/>
        <v>0</v>
      </c>
      <c r="AH15" s="12">
        <f t="shared" si="58"/>
        <v>0</v>
      </c>
      <c r="AI15" s="12">
        <f t="shared" si="11"/>
        <v>0</v>
      </c>
      <c r="AJ15" s="12">
        <f t="shared" ref="AJ15:AJ78" si="59">SUM(N15:AI15)</f>
        <v>1.6515198055859341</v>
      </c>
      <c r="AK15" s="21"/>
      <c r="AL15">
        <f t="shared" si="5"/>
        <v>4</v>
      </c>
      <c r="AM15" s="14"/>
      <c r="AN15" s="14"/>
      <c r="AO15" s="12">
        <f t="shared" ref="AO15:BH15" si="60">N14*AN$8</f>
        <v>9.2799975270401319E-3</v>
      </c>
      <c r="AP15" s="12">
        <f t="shared" si="60"/>
        <v>0</v>
      </c>
      <c r="AQ15" s="12">
        <f t="shared" si="60"/>
        <v>0</v>
      </c>
      <c r="AR15" s="12">
        <f t="shared" si="60"/>
        <v>0</v>
      </c>
      <c r="AS15" s="12">
        <f t="shared" si="60"/>
        <v>0</v>
      </c>
      <c r="AT15" s="12">
        <f t="shared" si="60"/>
        <v>0</v>
      </c>
      <c r="AU15" s="12">
        <f t="shared" si="60"/>
        <v>0</v>
      </c>
      <c r="AV15" s="12">
        <f t="shared" si="60"/>
        <v>0</v>
      </c>
      <c r="AW15" s="12">
        <f t="shared" si="60"/>
        <v>0</v>
      </c>
      <c r="AX15" s="12">
        <f t="shared" si="60"/>
        <v>0</v>
      </c>
      <c r="AY15" s="12">
        <f t="shared" si="60"/>
        <v>0</v>
      </c>
      <c r="AZ15" s="12">
        <f t="shared" si="60"/>
        <v>0</v>
      </c>
      <c r="BA15" s="12">
        <f t="shared" si="60"/>
        <v>0</v>
      </c>
      <c r="BB15" s="12">
        <f t="shared" si="60"/>
        <v>0</v>
      </c>
      <c r="BC15" s="12">
        <f t="shared" si="60"/>
        <v>0</v>
      </c>
      <c r="BD15" s="12">
        <f t="shared" si="60"/>
        <v>0</v>
      </c>
      <c r="BE15" s="12">
        <f t="shared" si="60"/>
        <v>0</v>
      </c>
      <c r="BF15" s="12">
        <f t="shared" si="60"/>
        <v>0</v>
      </c>
      <c r="BG15" s="12">
        <f t="shared" si="60"/>
        <v>0</v>
      </c>
      <c r="BH15" s="12">
        <f t="shared" si="60"/>
        <v>0</v>
      </c>
      <c r="BI15" s="12">
        <f t="shared" si="52"/>
        <v>0</v>
      </c>
      <c r="BJ15" s="12">
        <f t="shared" si="53"/>
        <v>9.2799975270401319E-3</v>
      </c>
      <c r="BK15" s="12">
        <f t="shared" si="54"/>
        <v>5.7279995927040132E-2</v>
      </c>
      <c r="BL15" s="3"/>
      <c r="BM15" s="3">
        <f t="shared" si="16"/>
        <v>1.7087998015129742</v>
      </c>
      <c r="BO15" s="3">
        <f t="shared" si="17"/>
        <v>3.3520600761027906</v>
      </c>
      <c r="BP15" s="21"/>
      <c r="BQ15" s="3">
        <f>I15+AJ15+BK15+SUM(J$11:J15)</f>
        <v>4999999.9999999991</v>
      </c>
      <c r="BR15" s="21"/>
      <c r="BS15">
        <f t="shared" si="6"/>
        <v>4</v>
      </c>
      <c r="BT15" s="10">
        <f t="shared" si="7"/>
        <v>0.99999966969603515</v>
      </c>
      <c r="BU15" s="13">
        <f t="shared" si="18"/>
        <v>5.5359962381773098E-2</v>
      </c>
      <c r="BV15" s="13">
        <f t="shared" si="19"/>
        <v>4.4543973416736736E-2</v>
      </c>
      <c r="BW15" s="13">
        <f t="shared" si="20"/>
        <v>3.8399979636330288E-2</v>
      </c>
      <c r="BX15" s="13">
        <f t="shared" si="21"/>
        <v>0.19199993658163875</v>
      </c>
      <c r="BY15" s="13">
        <f t="shared" si="22"/>
        <v>0</v>
      </c>
      <c r="BZ15" s="13">
        <f t="shared" si="23"/>
        <v>0</v>
      </c>
      <c r="CA15" s="13">
        <f t="shared" si="24"/>
        <v>0</v>
      </c>
      <c r="CB15" s="13">
        <f t="shared" si="25"/>
        <v>0</v>
      </c>
      <c r="CC15" s="13">
        <f t="shared" si="26"/>
        <v>0</v>
      </c>
      <c r="CD15" s="13">
        <f t="shared" si="27"/>
        <v>0</v>
      </c>
      <c r="CE15" s="13">
        <f t="shared" si="28"/>
        <v>0</v>
      </c>
      <c r="CF15" s="13">
        <f t="shared" si="29"/>
        <v>0</v>
      </c>
      <c r="CG15" s="13">
        <f t="shared" si="30"/>
        <v>0</v>
      </c>
      <c r="CH15" s="13">
        <f t="shared" si="31"/>
        <v>0</v>
      </c>
      <c r="CI15" s="13">
        <f t="shared" si="32"/>
        <v>0</v>
      </c>
      <c r="CJ15" s="13">
        <f t="shared" si="33"/>
        <v>0</v>
      </c>
      <c r="CK15" s="13">
        <f t="shared" si="34"/>
        <v>0</v>
      </c>
      <c r="CL15" s="13">
        <f t="shared" si="35"/>
        <v>0</v>
      </c>
      <c r="CM15" s="13">
        <f t="shared" si="36"/>
        <v>0</v>
      </c>
      <c r="CN15" s="13">
        <f t="shared" si="37"/>
        <v>0</v>
      </c>
      <c r="CO15" s="13">
        <f t="shared" si="38"/>
        <v>0</v>
      </c>
      <c r="CP15" s="13">
        <f t="shared" si="39"/>
        <v>0</v>
      </c>
      <c r="CQ15" s="13">
        <f t="shared" ref="CQ15:CQ78" si="61">SUM(BU15:CP15)</f>
        <v>0.33030385201647888</v>
      </c>
      <c r="CR15" s="21"/>
    </row>
    <row r="16" spans="1:96" x14ac:dyDescent="0.2">
      <c r="B16" s="1">
        <f t="shared" si="48"/>
        <v>43865</v>
      </c>
      <c r="C16" s="7">
        <f t="shared" si="40"/>
        <v>0.7142857142857143</v>
      </c>
      <c r="D16">
        <f t="shared" si="56"/>
        <v>5</v>
      </c>
      <c r="E16" s="13">
        <f t="shared" si="49"/>
        <v>0.2</v>
      </c>
      <c r="F16" s="2">
        <f t="shared" si="41"/>
        <v>4.0551999668446754</v>
      </c>
      <c r="G16" s="2">
        <f t="shared" si="8"/>
        <v>1.9280000000000002</v>
      </c>
      <c r="H16" s="21"/>
      <c r="I16" s="3">
        <f t="shared" si="42"/>
        <v>4999997.9608963458</v>
      </c>
      <c r="J16" s="3"/>
      <c r="K16" s="12">
        <f t="shared" si="9"/>
        <v>2.0391036535294531</v>
      </c>
      <c r="L16" s="3"/>
      <c r="M16" s="13"/>
      <c r="N16" s="12">
        <f t="shared" si="57"/>
        <v>0.33030385201647888</v>
      </c>
      <c r="O16" s="12">
        <f t="shared" ref="O16:AH16" si="62">N15*(1-N$6)</f>
        <v>0.26572790720349215</v>
      </c>
      <c r="P16" s="12">
        <f t="shared" si="62"/>
        <v>0.22271994064896314</v>
      </c>
      <c r="Q16" s="12">
        <f t="shared" si="62"/>
        <v>0.19199996159999999</v>
      </c>
      <c r="R16" s="12">
        <f t="shared" si="62"/>
        <v>0.96</v>
      </c>
      <c r="S16" s="12">
        <f t="shared" si="62"/>
        <v>0</v>
      </c>
      <c r="T16" s="12">
        <f t="shared" si="62"/>
        <v>0</v>
      </c>
      <c r="U16" s="12">
        <f t="shared" si="62"/>
        <v>0</v>
      </c>
      <c r="V16" s="12">
        <f t="shared" si="62"/>
        <v>0</v>
      </c>
      <c r="W16" s="12">
        <f t="shared" si="62"/>
        <v>0</v>
      </c>
      <c r="X16" s="12">
        <f t="shared" si="62"/>
        <v>0</v>
      </c>
      <c r="Y16" s="12">
        <f t="shared" si="62"/>
        <v>0</v>
      </c>
      <c r="Z16" s="12">
        <f t="shared" si="62"/>
        <v>0</v>
      </c>
      <c r="AA16" s="12">
        <f t="shared" si="62"/>
        <v>0</v>
      </c>
      <c r="AB16" s="12">
        <f t="shared" si="62"/>
        <v>0</v>
      </c>
      <c r="AC16" s="12">
        <f t="shared" si="62"/>
        <v>0</v>
      </c>
      <c r="AD16" s="12">
        <f t="shared" si="62"/>
        <v>0</v>
      </c>
      <c r="AE16" s="12">
        <f t="shared" si="62"/>
        <v>0</v>
      </c>
      <c r="AF16" s="12">
        <f t="shared" si="62"/>
        <v>0</v>
      </c>
      <c r="AG16" s="12">
        <f t="shared" si="62"/>
        <v>0</v>
      </c>
      <c r="AH16" s="12">
        <f t="shared" si="62"/>
        <v>0</v>
      </c>
      <c r="AI16" s="12">
        <f t="shared" si="11"/>
        <v>0</v>
      </c>
      <c r="AJ16" s="12">
        <f t="shared" si="59"/>
        <v>1.9707516614689342</v>
      </c>
      <c r="AK16" s="21"/>
      <c r="AL16">
        <f t="shared" si="5"/>
        <v>5</v>
      </c>
      <c r="AM16" s="14"/>
      <c r="AN16" s="14"/>
      <c r="AO16" s="12">
        <f t="shared" ref="AO16:BH16" si="63">N15*AN$8</f>
        <v>1.1071996133478841E-2</v>
      </c>
      <c r="AP16" s="12">
        <f t="shared" si="63"/>
        <v>0</v>
      </c>
      <c r="AQ16" s="12">
        <f t="shared" si="63"/>
        <v>0</v>
      </c>
      <c r="AR16" s="12">
        <f t="shared" si="63"/>
        <v>0</v>
      </c>
      <c r="AS16" s="12">
        <f t="shared" si="63"/>
        <v>0</v>
      </c>
      <c r="AT16" s="12">
        <f t="shared" si="63"/>
        <v>0</v>
      </c>
      <c r="AU16" s="12">
        <f t="shared" si="63"/>
        <v>0</v>
      </c>
      <c r="AV16" s="12">
        <f t="shared" si="63"/>
        <v>0</v>
      </c>
      <c r="AW16" s="12">
        <f t="shared" si="63"/>
        <v>0</v>
      </c>
      <c r="AX16" s="12">
        <f t="shared" si="63"/>
        <v>0</v>
      </c>
      <c r="AY16" s="12">
        <f t="shared" si="63"/>
        <v>0</v>
      </c>
      <c r="AZ16" s="12">
        <f t="shared" si="63"/>
        <v>0</v>
      </c>
      <c r="BA16" s="12">
        <f t="shared" si="63"/>
        <v>0</v>
      </c>
      <c r="BB16" s="12">
        <f t="shared" si="63"/>
        <v>0</v>
      </c>
      <c r="BC16" s="12">
        <f t="shared" si="63"/>
        <v>0</v>
      </c>
      <c r="BD16" s="12">
        <f t="shared" si="63"/>
        <v>0</v>
      </c>
      <c r="BE16" s="12">
        <f t="shared" si="63"/>
        <v>0</v>
      </c>
      <c r="BF16" s="12">
        <f t="shared" si="63"/>
        <v>0</v>
      </c>
      <c r="BG16" s="12">
        <f t="shared" si="63"/>
        <v>0</v>
      </c>
      <c r="BH16" s="12">
        <f t="shared" si="63"/>
        <v>0</v>
      </c>
      <c r="BI16" s="12">
        <f t="shared" si="52"/>
        <v>0</v>
      </c>
      <c r="BJ16" s="12">
        <f t="shared" si="53"/>
        <v>1.1071996133478841E-2</v>
      </c>
      <c r="BK16" s="12">
        <f t="shared" si="54"/>
        <v>6.8351992060518979E-2</v>
      </c>
      <c r="BL16" s="3"/>
      <c r="BM16" s="3">
        <f t="shared" si="16"/>
        <v>2.0391036535294531</v>
      </c>
      <c r="BO16" s="3">
        <f t="shared" si="17"/>
        <v>3.352060693050575</v>
      </c>
      <c r="BP16" s="21"/>
      <c r="BQ16" s="3">
        <f>I16+AJ16+BK16+SUM(J$11:J16)</f>
        <v>5000000</v>
      </c>
      <c r="BR16" s="21"/>
      <c r="BS16">
        <f t="shared" si="6"/>
        <v>5</v>
      </c>
      <c r="BT16" s="10">
        <f t="shared" si="7"/>
        <v>0.9999996058496623</v>
      </c>
      <c r="BU16" s="13">
        <f t="shared" si="18"/>
        <v>6.6060744365420809E-2</v>
      </c>
      <c r="BV16" s="13">
        <f t="shared" si="19"/>
        <v>5.3145560493349564E-2</v>
      </c>
      <c r="BW16" s="13">
        <f t="shared" si="20"/>
        <v>4.4543970572764664E-2</v>
      </c>
      <c r="BX16" s="13">
        <f t="shared" si="21"/>
        <v>3.8399977184630056E-2</v>
      </c>
      <c r="BY16" s="13">
        <f t="shared" si="22"/>
        <v>0.19199992432313517</v>
      </c>
      <c r="BZ16" s="13">
        <f t="shared" si="23"/>
        <v>0</v>
      </c>
      <c r="CA16" s="13">
        <f t="shared" si="24"/>
        <v>0</v>
      </c>
      <c r="CB16" s="13">
        <f t="shared" si="25"/>
        <v>0</v>
      </c>
      <c r="CC16" s="13">
        <f t="shared" si="26"/>
        <v>0</v>
      </c>
      <c r="CD16" s="13">
        <f t="shared" si="27"/>
        <v>0</v>
      </c>
      <c r="CE16" s="13">
        <f t="shared" si="28"/>
        <v>0</v>
      </c>
      <c r="CF16" s="13">
        <f t="shared" si="29"/>
        <v>0</v>
      </c>
      <c r="CG16" s="13">
        <f t="shared" si="30"/>
        <v>0</v>
      </c>
      <c r="CH16" s="13">
        <f t="shared" si="31"/>
        <v>0</v>
      </c>
      <c r="CI16" s="13">
        <f t="shared" si="32"/>
        <v>0</v>
      </c>
      <c r="CJ16" s="13">
        <f t="shared" si="33"/>
        <v>0</v>
      </c>
      <c r="CK16" s="13">
        <f t="shared" si="34"/>
        <v>0</v>
      </c>
      <c r="CL16" s="13">
        <f t="shared" si="35"/>
        <v>0</v>
      </c>
      <c r="CM16" s="13">
        <f t="shared" si="36"/>
        <v>0</v>
      </c>
      <c r="CN16" s="13">
        <f t="shared" si="37"/>
        <v>0</v>
      </c>
      <c r="CO16" s="13">
        <f t="shared" si="38"/>
        <v>0</v>
      </c>
      <c r="CP16" s="13">
        <f t="shared" si="39"/>
        <v>0</v>
      </c>
      <c r="CQ16" s="13">
        <f t="shared" si="61"/>
        <v>0.39415017693930027</v>
      </c>
      <c r="CR16" s="21"/>
    </row>
    <row r="17" spans="2:96" x14ac:dyDescent="0.2">
      <c r="B17" s="1">
        <f t="shared" si="48"/>
        <v>43866</v>
      </c>
      <c r="C17" s="7">
        <f t="shared" si="40"/>
        <v>0.8571428571428571</v>
      </c>
      <c r="D17">
        <f t="shared" si="56"/>
        <v>6</v>
      </c>
      <c r="E17" s="13">
        <f t="shared" si="49"/>
        <v>0.2</v>
      </c>
      <c r="F17" s="2">
        <f t="shared" si="41"/>
        <v>4.0551999668446754</v>
      </c>
      <c r="G17" s="2">
        <f t="shared" si="8"/>
        <v>1.9280000000000002</v>
      </c>
      <c r="H17" s="21"/>
      <c r="I17" s="3">
        <f t="shared" si="42"/>
        <v>4999997.5667461688</v>
      </c>
      <c r="J17" s="3"/>
      <c r="K17" s="12">
        <f t="shared" si="9"/>
        <v>2.4332538304687534</v>
      </c>
      <c r="L17" s="3"/>
      <c r="M17" s="13"/>
      <c r="N17" s="12">
        <f t="shared" si="57"/>
        <v>0.39415017693930027</v>
      </c>
      <c r="O17" s="12">
        <f t="shared" ref="O17:AH17" si="64">N16*(1-N$6)</f>
        <v>0.31709169793581971</v>
      </c>
      <c r="P17" s="12">
        <f t="shared" si="64"/>
        <v>0.26572790720349215</v>
      </c>
      <c r="Q17" s="12">
        <f t="shared" si="64"/>
        <v>0.22271994064896314</v>
      </c>
      <c r="R17" s="12">
        <f t="shared" si="64"/>
        <v>0.19199996159999999</v>
      </c>
      <c r="S17" s="12">
        <f t="shared" si="64"/>
        <v>0.96</v>
      </c>
      <c r="T17" s="12">
        <f t="shared" si="64"/>
        <v>0</v>
      </c>
      <c r="U17" s="12">
        <f t="shared" si="64"/>
        <v>0</v>
      </c>
      <c r="V17" s="12">
        <f t="shared" si="64"/>
        <v>0</v>
      </c>
      <c r="W17" s="12">
        <f t="shared" si="64"/>
        <v>0</v>
      </c>
      <c r="X17" s="12">
        <f t="shared" si="64"/>
        <v>0</v>
      </c>
      <c r="Y17" s="12">
        <f t="shared" si="64"/>
        <v>0</v>
      </c>
      <c r="Z17" s="12">
        <f t="shared" si="64"/>
        <v>0</v>
      </c>
      <c r="AA17" s="12">
        <f t="shared" si="64"/>
        <v>0</v>
      </c>
      <c r="AB17" s="12">
        <f t="shared" si="64"/>
        <v>0</v>
      </c>
      <c r="AC17" s="12">
        <f t="shared" si="64"/>
        <v>0</v>
      </c>
      <c r="AD17" s="12">
        <f t="shared" si="64"/>
        <v>0</v>
      </c>
      <c r="AE17" s="12">
        <f t="shared" si="64"/>
        <v>0</v>
      </c>
      <c r="AF17" s="12">
        <f t="shared" si="64"/>
        <v>0</v>
      </c>
      <c r="AG17" s="12">
        <f t="shared" si="64"/>
        <v>0</v>
      </c>
      <c r="AH17" s="12">
        <f t="shared" si="64"/>
        <v>0</v>
      </c>
      <c r="AI17" s="12">
        <f t="shared" si="11"/>
        <v>0</v>
      </c>
      <c r="AJ17" s="12">
        <f t="shared" si="59"/>
        <v>2.351689684327575</v>
      </c>
      <c r="AK17" s="21"/>
      <c r="AL17">
        <f t="shared" si="5"/>
        <v>6</v>
      </c>
      <c r="AM17" s="14"/>
      <c r="AN17" s="14"/>
      <c r="AO17" s="12">
        <f t="shared" ref="AO17:BH17" si="65">N16*AN$8</f>
        <v>1.3212154080659155E-2</v>
      </c>
      <c r="AP17" s="12">
        <f t="shared" si="65"/>
        <v>0</v>
      </c>
      <c r="AQ17" s="12">
        <f t="shared" si="65"/>
        <v>0</v>
      </c>
      <c r="AR17" s="12">
        <f t="shared" si="65"/>
        <v>0</v>
      </c>
      <c r="AS17" s="12">
        <f t="shared" si="65"/>
        <v>0</v>
      </c>
      <c r="AT17" s="12">
        <f t="shared" si="65"/>
        <v>0</v>
      </c>
      <c r="AU17" s="12">
        <f t="shared" si="65"/>
        <v>0</v>
      </c>
      <c r="AV17" s="12">
        <f t="shared" si="65"/>
        <v>0</v>
      </c>
      <c r="AW17" s="12">
        <f t="shared" si="65"/>
        <v>0</v>
      </c>
      <c r="AX17" s="12">
        <f t="shared" si="65"/>
        <v>0</v>
      </c>
      <c r="AY17" s="12">
        <f t="shared" si="65"/>
        <v>0</v>
      </c>
      <c r="AZ17" s="12">
        <f t="shared" si="65"/>
        <v>0</v>
      </c>
      <c r="BA17" s="12">
        <f t="shared" si="65"/>
        <v>0</v>
      </c>
      <c r="BB17" s="12">
        <f t="shared" si="65"/>
        <v>0</v>
      </c>
      <c r="BC17" s="12">
        <f t="shared" si="65"/>
        <v>0</v>
      </c>
      <c r="BD17" s="12">
        <f t="shared" si="65"/>
        <v>0</v>
      </c>
      <c r="BE17" s="12">
        <f t="shared" si="65"/>
        <v>0</v>
      </c>
      <c r="BF17" s="12">
        <f t="shared" si="65"/>
        <v>0</v>
      </c>
      <c r="BG17" s="12">
        <f t="shared" si="65"/>
        <v>0</v>
      </c>
      <c r="BH17" s="12">
        <f t="shared" si="65"/>
        <v>0</v>
      </c>
      <c r="BI17" s="12">
        <f t="shared" si="52"/>
        <v>0</v>
      </c>
      <c r="BJ17" s="12">
        <f t="shared" si="53"/>
        <v>1.3212154080659155E-2</v>
      </c>
      <c r="BK17" s="12">
        <f t="shared" si="54"/>
        <v>8.1564146141178129E-2</v>
      </c>
      <c r="BL17" s="3"/>
      <c r="BM17" s="3">
        <f t="shared" si="16"/>
        <v>2.433253830468753</v>
      </c>
      <c r="BO17" s="3">
        <f t="shared" si="17"/>
        <v>3.3520607311841872</v>
      </c>
      <c r="BP17" s="21"/>
      <c r="BQ17" s="3">
        <f>I17+AJ17+BK17+SUM(J$11:J17)</f>
        <v>4999999.9999999991</v>
      </c>
      <c r="BR17" s="21"/>
      <c r="BS17">
        <f t="shared" si="6"/>
        <v>6</v>
      </c>
      <c r="BT17" s="10">
        <f t="shared" si="7"/>
        <v>0.99999952966205552</v>
      </c>
      <c r="BU17" s="13">
        <f t="shared" si="18"/>
        <v>7.8829998311103253E-2</v>
      </c>
      <c r="BV17" s="13">
        <f t="shared" si="19"/>
        <v>6.3418309759112459E-2</v>
      </c>
      <c r="BW17" s="13">
        <f t="shared" si="20"/>
        <v>5.3145556444314901E-2</v>
      </c>
      <c r="BX17" s="13">
        <f t="shared" si="21"/>
        <v>4.4543967179064808E-2</v>
      </c>
      <c r="BY17" s="13">
        <f t="shared" si="22"/>
        <v>3.8399974259026547E-2</v>
      </c>
      <c r="BZ17" s="13">
        <f t="shared" si="23"/>
        <v>0.19199990969511466</v>
      </c>
      <c r="CA17" s="13">
        <f t="shared" si="24"/>
        <v>0</v>
      </c>
      <c r="CB17" s="13">
        <f t="shared" si="25"/>
        <v>0</v>
      </c>
      <c r="CC17" s="13">
        <f t="shared" si="26"/>
        <v>0</v>
      </c>
      <c r="CD17" s="13">
        <f t="shared" si="27"/>
        <v>0</v>
      </c>
      <c r="CE17" s="13">
        <f t="shared" si="28"/>
        <v>0</v>
      </c>
      <c r="CF17" s="13">
        <f t="shared" si="29"/>
        <v>0</v>
      </c>
      <c r="CG17" s="13">
        <f t="shared" si="30"/>
        <v>0</v>
      </c>
      <c r="CH17" s="13">
        <f t="shared" si="31"/>
        <v>0</v>
      </c>
      <c r="CI17" s="13">
        <f t="shared" si="32"/>
        <v>0</v>
      </c>
      <c r="CJ17" s="13">
        <f t="shared" si="33"/>
        <v>0</v>
      </c>
      <c r="CK17" s="13">
        <f t="shared" si="34"/>
        <v>0</v>
      </c>
      <c r="CL17" s="13">
        <f t="shared" si="35"/>
        <v>0</v>
      </c>
      <c r="CM17" s="13">
        <f t="shared" si="36"/>
        <v>0</v>
      </c>
      <c r="CN17" s="13">
        <f t="shared" si="37"/>
        <v>0</v>
      </c>
      <c r="CO17" s="13">
        <f t="shared" si="38"/>
        <v>0</v>
      </c>
      <c r="CP17" s="13">
        <f t="shared" si="39"/>
        <v>0</v>
      </c>
      <c r="CQ17" s="13">
        <f t="shared" si="61"/>
        <v>0.47033771564773663</v>
      </c>
      <c r="CR17" s="21"/>
    </row>
    <row r="18" spans="2:96" x14ac:dyDescent="0.2">
      <c r="B18" s="1">
        <f t="shared" si="48"/>
        <v>43867</v>
      </c>
      <c r="C18" s="7">
        <f t="shared" si="40"/>
        <v>1</v>
      </c>
      <c r="D18">
        <f t="shared" si="56"/>
        <v>7</v>
      </c>
      <c r="E18" s="13">
        <f t="shared" si="49"/>
        <v>0.2</v>
      </c>
      <c r="F18" s="2">
        <f t="shared" si="41"/>
        <v>4.0551999668446754</v>
      </c>
      <c r="G18" s="2">
        <f t="shared" si="8"/>
        <v>1.9280000000000002</v>
      </c>
      <c r="H18" s="21"/>
      <c r="I18" s="3">
        <f t="shared" si="42"/>
        <v>4999997.0964084528</v>
      </c>
      <c r="J18" s="3"/>
      <c r="K18" s="12">
        <f t="shared" si="9"/>
        <v>2.9035915461164903</v>
      </c>
      <c r="L18" s="3"/>
      <c r="M18" s="13"/>
      <c r="N18" s="12">
        <f t="shared" si="57"/>
        <v>0.47033771564773663</v>
      </c>
      <c r="O18" s="12">
        <f t="shared" ref="O18:AH18" si="66">N17*(1-N$6)</f>
        <v>0.37838416986172824</v>
      </c>
      <c r="P18" s="12">
        <f t="shared" si="66"/>
        <v>0.31709169793581971</v>
      </c>
      <c r="Q18" s="12">
        <f t="shared" si="66"/>
        <v>0.26572790720349215</v>
      </c>
      <c r="R18" s="12">
        <f t="shared" si="66"/>
        <v>0.22271994064896314</v>
      </c>
      <c r="S18" s="12">
        <f t="shared" si="66"/>
        <v>0.19199996159999999</v>
      </c>
      <c r="T18" s="12">
        <f t="shared" si="66"/>
        <v>0.96</v>
      </c>
      <c r="U18" s="12">
        <f t="shared" si="66"/>
        <v>0</v>
      </c>
      <c r="V18" s="12">
        <f t="shared" si="66"/>
        <v>0</v>
      </c>
      <c r="W18" s="12">
        <f t="shared" si="66"/>
        <v>0</v>
      </c>
      <c r="X18" s="12">
        <f t="shared" si="66"/>
        <v>0</v>
      </c>
      <c r="Y18" s="12">
        <f t="shared" si="66"/>
        <v>0</v>
      </c>
      <c r="Z18" s="12">
        <f t="shared" si="66"/>
        <v>0</v>
      </c>
      <c r="AA18" s="12">
        <f t="shared" si="66"/>
        <v>0</v>
      </c>
      <c r="AB18" s="12">
        <f t="shared" si="66"/>
        <v>0</v>
      </c>
      <c r="AC18" s="12">
        <f t="shared" si="66"/>
        <v>0</v>
      </c>
      <c r="AD18" s="12">
        <f t="shared" si="66"/>
        <v>0</v>
      </c>
      <c r="AE18" s="12">
        <f t="shared" si="66"/>
        <v>0</v>
      </c>
      <c r="AF18" s="12">
        <f t="shared" si="66"/>
        <v>0</v>
      </c>
      <c r="AG18" s="12">
        <f t="shared" si="66"/>
        <v>0</v>
      </c>
      <c r="AH18" s="12">
        <f t="shared" si="66"/>
        <v>0</v>
      </c>
      <c r="AI18" s="12">
        <f t="shared" si="11"/>
        <v>0</v>
      </c>
      <c r="AJ18" s="12">
        <f t="shared" si="59"/>
        <v>2.8062613928977398</v>
      </c>
      <c r="AK18" s="21"/>
      <c r="AL18">
        <f t="shared" si="5"/>
        <v>7</v>
      </c>
      <c r="AM18" s="14"/>
      <c r="AN18" s="14"/>
      <c r="AO18" s="12">
        <f t="shared" ref="AO18:BH18" si="67">N17*AN$8</f>
        <v>1.576600707757201E-2</v>
      </c>
      <c r="AP18" s="12">
        <f t="shared" si="67"/>
        <v>0</v>
      </c>
      <c r="AQ18" s="12">
        <f t="shared" si="67"/>
        <v>0</v>
      </c>
      <c r="AR18" s="12">
        <f t="shared" si="67"/>
        <v>0</v>
      </c>
      <c r="AS18" s="12">
        <f t="shared" si="67"/>
        <v>0</v>
      </c>
      <c r="AT18" s="12">
        <f t="shared" si="67"/>
        <v>0</v>
      </c>
      <c r="AU18" s="12">
        <f t="shared" si="67"/>
        <v>0</v>
      </c>
      <c r="AV18" s="12">
        <f t="shared" si="67"/>
        <v>0</v>
      </c>
      <c r="AW18" s="12">
        <f t="shared" si="67"/>
        <v>0</v>
      </c>
      <c r="AX18" s="12">
        <f t="shared" si="67"/>
        <v>0</v>
      </c>
      <c r="AY18" s="12">
        <f t="shared" si="67"/>
        <v>0</v>
      </c>
      <c r="AZ18" s="12">
        <f t="shared" si="67"/>
        <v>0</v>
      </c>
      <c r="BA18" s="12">
        <f t="shared" si="67"/>
        <v>0</v>
      </c>
      <c r="BB18" s="12">
        <f t="shared" si="67"/>
        <v>0</v>
      </c>
      <c r="BC18" s="12">
        <f t="shared" si="67"/>
        <v>0</v>
      </c>
      <c r="BD18" s="12">
        <f t="shared" si="67"/>
        <v>0</v>
      </c>
      <c r="BE18" s="12">
        <f t="shared" si="67"/>
        <v>0</v>
      </c>
      <c r="BF18" s="12">
        <f t="shared" si="67"/>
        <v>0</v>
      </c>
      <c r="BG18" s="12">
        <f t="shared" si="67"/>
        <v>0</v>
      </c>
      <c r="BH18" s="12">
        <f t="shared" si="67"/>
        <v>0</v>
      </c>
      <c r="BI18" s="12">
        <f t="shared" si="52"/>
        <v>0</v>
      </c>
      <c r="BJ18" s="12">
        <f t="shared" si="53"/>
        <v>1.576600707757201E-2</v>
      </c>
      <c r="BK18" s="12">
        <f t="shared" si="54"/>
        <v>9.7330153218750132E-2</v>
      </c>
      <c r="BL18" s="3"/>
      <c r="BM18" s="3">
        <f t="shared" si="16"/>
        <v>2.9035915461164898</v>
      </c>
      <c r="BO18" s="3">
        <f t="shared" si="17"/>
        <v>3.3520607727670155</v>
      </c>
      <c r="BP18" s="21"/>
      <c r="BQ18" s="3">
        <f>I18+AJ18+BK18+SUM(J$11:J18)</f>
        <v>4999999.9999999991</v>
      </c>
      <c r="BR18" s="21"/>
      <c r="BS18">
        <f t="shared" si="6"/>
        <v>7</v>
      </c>
      <c r="BT18" s="10">
        <f t="shared" si="7"/>
        <v>0.99999943874771047</v>
      </c>
      <c r="BU18" s="13">
        <f t="shared" si="18"/>
        <v>9.4067490333923379E-2</v>
      </c>
      <c r="BV18" s="13">
        <f t="shared" si="19"/>
        <v>7.567679149854932E-2</v>
      </c>
      <c r="BW18" s="13">
        <f t="shared" si="20"/>
        <v>6.3418303993475658E-2</v>
      </c>
      <c r="BX18" s="13">
        <f t="shared" si="21"/>
        <v>5.314555161261917E-2</v>
      </c>
      <c r="BY18" s="13">
        <f t="shared" si="22"/>
        <v>4.4543963129377306E-2</v>
      </c>
      <c r="BZ18" s="13">
        <f t="shared" si="23"/>
        <v>3.8399970767916389E-2</v>
      </c>
      <c r="CA18" s="13">
        <f t="shared" si="24"/>
        <v>0.1919998922395604</v>
      </c>
      <c r="CB18" s="13">
        <f t="shared" si="25"/>
        <v>0</v>
      </c>
      <c r="CC18" s="13">
        <f t="shared" si="26"/>
        <v>0</v>
      </c>
      <c r="CD18" s="13">
        <f t="shared" si="27"/>
        <v>0</v>
      </c>
      <c r="CE18" s="13">
        <f t="shared" si="28"/>
        <v>0</v>
      </c>
      <c r="CF18" s="13">
        <f t="shared" si="29"/>
        <v>0</v>
      </c>
      <c r="CG18" s="13">
        <f t="shared" si="30"/>
        <v>0</v>
      </c>
      <c r="CH18" s="13">
        <f t="shared" si="31"/>
        <v>0</v>
      </c>
      <c r="CI18" s="13">
        <f t="shared" si="32"/>
        <v>0</v>
      </c>
      <c r="CJ18" s="13">
        <f t="shared" si="33"/>
        <v>0</v>
      </c>
      <c r="CK18" s="13">
        <f t="shared" si="34"/>
        <v>0</v>
      </c>
      <c r="CL18" s="13">
        <f t="shared" si="35"/>
        <v>0</v>
      </c>
      <c r="CM18" s="13">
        <f t="shared" si="36"/>
        <v>0</v>
      </c>
      <c r="CN18" s="13">
        <f t="shared" si="37"/>
        <v>0</v>
      </c>
      <c r="CO18" s="13">
        <f t="shared" si="38"/>
        <v>0</v>
      </c>
      <c r="CP18" s="13">
        <f t="shared" si="39"/>
        <v>0</v>
      </c>
      <c r="CQ18" s="13">
        <f t="shared" si="61"/>
        <v>0.56125196357542162</v>
      </c>
      <c r="CR18" s="21"/>
    </row>
    <row r="19" spans="2:96" x14ac:dyDescent="0.2">
      <c r="B19" s="1">
        <f t="shared" si="48"/>
        <v>43868</v>
      </c>
      <c r="C19" s="7">
        <f t="shared" si="40"/>
        <v>1.1428571428571428</v>
      </c>
      <c r="D19">
        <f t="shared" si="56"/>
        <v>8</v>
      </c>
      <c r="E19" s="13">
        <f t="shared" si="49"/>
        <v>0.2</v>
      </c>
      <c r="F19" s="2">
        <f t="shared" si="41"/>
        <v>4.0551999668446754</v>
      </c>
      <c r="G19" s="2">
        <f t="shared" si="8"/>
        <v>1.9280000000000002</v>
      </c>
      <c r="H19" s="21"/>
      <c r="I19" s="3">
        <f t="shared" si="42"/>
        <v>4999996.5351564893</v>
      </c>
      <c r="J19" s="3"/>
      <c r="K19" s="12">
        <f t="shared" si="9"/>
        <v>3.4648435096919119</v>
      </c>
      <c r="L19" s="3">
        <f>K19/K12</f>
        <v>3.4648435096919119</v>
      </c>
      <c r="M19" s="13"/>
      <c r="N19" s="12">
        <f t="shared" si="57"/>
        <v>0.56125196357542162</v>
      </c>
      <c r="O19" s="12">
        <f t="shared" ref="O19:AH19" si="68">N18*(1-N$6)</f>
        <v>0.45152420702182716</v>
      </c>
      <c r="P19" s="12">
        <f t="shared" si="68"/>
        <v>0.37838416986172824</v>
      </c>
      <c r="Q19" s="12">
        <f t="shared" si="68"/>
        <v>0.31709169793581971</v>
      </c>
      <c r="R19" s="12">
        <f t="shared" si="68"/>
        <v>0.26572790720349215</v>
      </c>
      <c r="S19" s="12">
        <f t="shared" si="68"/>
        <v>0.22271994064896314</v>
      </c>
      <c r="T19" s="12">
        <f t="shared" si="68"/>
        <v>0.19199996159999999</v>
      </c>
      <c r="U19" s="12">
        <f t="shared" si="68"/>
        <v>0.96</v>
      </c>
      <c r="V19" s="12">
        <f t="shared" si="68"/>
        <v>0</v>
      </c>
      <c r="W19" s="12">
        <f t="shared" si="68"/>
        <v>0</v>
      </c>
      <c r="X19" s="12">
        <f t="shared" si="68"/>
        <v>0</v>
      </c>
      <c r="Y19" s="12">
        <f t="shared" si="68"/>
        <v>0</v>
      </c>
      <c r="Z19" s="12">
        <f t="shared" si="68"/>
        <v>0</v>
      </c>
      <c r="AA19" s="12">
        <f t="shared" si="68"/>
        <v>0</v>
      </c>
      <c r="AB19" s="12">
        <f t="shared" si="68"/>
        <v>0</v>
      </c>
      <c r="AC19" s="12">
        <f t="shared" si="68"/>
        <v>0</v>
      </c>
      <c r="AD19" s="12">
        <f t="shared" si="68"/>
        <v>0</v>
      </c>
      <c r="AE19" s="12">
        <f t="shared" si="68"/>
        <v>0</v>
      </c>
      <c r="AF19" s="12">
        <f t="shared" si="68"/>
        <v>0</v>
      </c>
      <c r="AG19" s="12">
        <f t="shared" si="68"/>
        <v>0</v>
      </c>
      <c r="AH19" s="12">
        <f t="shared" si="68"/>
        <v>0</v>
      </c>
      <c r="AI19" s="12">
        <f t="shared" si="11"/>
        <v>0</v>
      </c>
      <c r="AJ19" s="12">
        <f t="shared" si="59"/>
        <v>3.3486998478472523</v>
      </c>
      <c r="AK19" s="21"/>
      <c r="AL19">
        <f t="shared" si="5"/>
        <v>8</v>
      </c>
      <c r="AM19" s="14"/>
      <c r="AN19" s="14"/>
      <c r="AO19" s="12">
        <f t="shared" ref="AO19:BH19" si="69">N18*AN$8</f>
        <v>1.8813508625909466E-2</v>
      </c>
      <c r="AP19" s="12">
        <f t="shared" si="69"/>
        <v>0</v>
      </c>
      <c r="AQ19" s="12">
        <f t="shared" si="69"/>
        <v>0</v>
      </c>
      <c r="AR19" s="12">
        <f t="shared" si="69"/>
        <v>0</v>
      </c>
      <c r="AS19" s="12">
        <f t="shared" si="69"/>
        <v>0</v>
      </c>
      <c r="AT19" s="12">
        <f t="shared" si="69"/>
        <v>0</v>
      </c>
      <c r="AU19" s="12">
        <f t="shared" si="69"/>
        <v>0</v>
      </c>
      <c r="AV19" s="12">
        <f t="shared" si="69"/>
        <v>0</v>
      </c>
      <c r="AW19" s="12">
        <f t="shared" si="69"/>
        <v>0</v>
      </c>
      <c r="AX19" s="12">
        <f t="shared" si="69"/>
        <v>0</v>
      </c>
      <c r="AY19" s="12">
        <f t="shared" si="69"/>
        <v>0</v>
      </c>
      <c r="AZ19" s="12">
        <f t="shared" si="69"/>
        <v>0</v>
      </c>
      <c r="BA19" s="12">
        <f t="shared" si="69"/>
        <v>0</v>
      </c>
      <c r="BB19" s="12">
        <f t="shared" si="69"/>
        <v>0</v>
      </c>
      <c r="BC19" s="12">
        <f t="shared" si="69"/>
        <v>0</v>
      </c>
      <c r="BD19" s="12">
        <f t="shared" si="69"/>
        <v>0</v>
      </c>
      <c r="BE19" s="12">
        <f t="shared" si="69"/>
        <v>0</v>
      </c>
      <c r="BF19" s="12">
        <f t="shared" si="69"/>
        <v>0</v>
      </c>
      <c r="BG19" s="12">
        <f t="shared" si="69"/>
        <v>0</v>
      </c>
      <c r="BH19" s="12">
        <f t="shared" si="69"/>
        <v>0</v>
      </c>
      <c r="BI19" s="12">
        <f t="shared" si="52"/>
        <v>0</v>
      </c>
      <c r="BJ19" s="12">
        <f t="shared" si="53"/>
        <v>1.8813508625909466E-2</v>
      </c>
      <c r="BK19" s="12">
        <f t="shared" si="54"/>
        <v>0.1161436618446596</v>
      </c>
      <c r="BL19" s="3"/>
      <c r="BM19" s="3">
        <f t="shared" si="16"/>
        <v>3.4648435096919119</v>
      </c>
      <c r="BN19" s="24">
        <f>BM19/BM12</f>
        <v>3.4648435096919119</v>
      </c>
      <c r="BO19" s="3">
        <f t="shared" si="17"/>
        <v>3.3520608223655932</v>
      </c>
      <c r="BP19" s="21"/>
      <c r="BQ19" s="3">
        <f>I19+AJ19+BK19+SUM(J$11:J19)</f>
        <v>4999999.9999999991</v>
      </c>
      <c r="BR19" s="21"/>
      <c r="BS19">
        <f t="shared" si="6"/>
        <v>8</v>
      </c>
      <c r="BT19" s="10">
        <f t="shared" si="7"/>
        <v>0.99999933026001486</v>
      </c>
      <c r="BU19" s="13">
        <f t="shared" si="18"/>
        <v>0.11225031753650798</v>
      </c>
      <c r="BV19" s="13">
        <f t="shared" si="19"/>
        <v>9.0304780923602307E-2</v>
      </c>
      <c r="BW19" s="13">
        <f t="shared" si="20"/>
        <v>7.5676783288543992E-2</v>
      </c>
      <c r="BX19" s="13">
        <f t="shared" si="21"/>
        <v>6.3418297113366134E-2</v>
      </c>
      <c r="BY19" s="13">
        <f t="shared" si="22"/>
        <v>5.3145545846977511E-2</v>
      </c>
      <c r="BZ19" s="13">
        <f t="shared" si="23"/>
        <v>4.4543958296902678E-2</v>
      </c>
      <c r="CA19" s="13">
        <f t="shared" si="24"/>
        <v>3.8399966601989716E-2</v>
      </c>
      <c r="CB19" s="13">
        <f t="shared" si="25"/>
        <v>0.19199987140992286</v>
      </c>
      <c r="CC19" s="13">
        <f t="shared" si="26"/>
        <v>0</v>
      </c>
      <c r="CD19" s="13">
        <f t="shared" si="27"/>
        <v>0</v>
      </c>
      <c r="CE19" s="13">
        <f t="shared" si="28"/>
        <v>0</v>
      </c>
      <c r="CF19" s="13">
        <f t="shared" si="29"/>
        <v>0</v>
      </c>
      <c r="CG19" s="13">
        <f t="shared" si="30"/>
        <v>0</v>
      </c>
      <c r="CH19" s="13">
        <f t="shared" si="31"/>
        <v>0</v>
      </c>
      <c r="CI19" s="13">
        <f t="shared" si="32"/>
        <v>0</v>
      </c>
      <c r="CJ19" s="13">
        <f t="shared" si="33"/>
        <v>0</v>
      </c>
      <c r="CK19" s="13">
        <f t="shared" si="34"/>
        <v>0</v>
      </c>
      <c r="CL19" s="13">
        <f t="shared" si="35"/>
        <v>0</v>
      </c>
      <c r="CM19" s="13">
        <f t="shared" si="36"/>
        <v>0</v>
      </c>
      <c r="CN19" s="13">
        <f t="shared" si="37"/>
        <v>0</v>
      </c>
      <c r="CO19" s="13">
        <f t="shared" si="38"/>
        <v>0</v>
      </c>
      <c r="CP19" s="13">
        <f t="shared" si="39"/>
        <v>0</v>
      </c>
      <c r="CQ19" s="13">
        <f t="shared" si="61"/>
        <v>0.6697395210178132</v>
      </c>
      <c r="CR19" s="21"/>
    </row>
    <row r="20" spans="2:96" x14ac:dyDescent="0.2">
      <c r="B20" s="1">
        <f t="shared" si="48"/>
        <v>43869</v>
      </c>
      <c r="C20" s="7">
        <f t="shared" si="40"/>
        <v>1.2857142857142858</v>
      </c>
      <c r="D20">
        <f t="shared" si="56"/>
        <v>9</v>
      </c>
      <c r="E20" s="13">
        <f t="shared" si="49"/>
        <v>0.2</v>
      </c>
      <c r="F20" s="2">
        <f t="shared" si="41"/>
        <v>4.0551999668446754</v>
      </c>
      <c r="G20" s="2">
        <f t="shared" si="8"/>
        <v>1.9280000000000002</v>
      </c>
      <c r="H20" s="21"/>
      <c r="I20" s="3">
        <f t="shared" si="42"/>
        <v>4999995.8654169682</v>
      </c>
      <c r="J20" s="3"/>
      <c r="K20" s="12">
        <f t="shared" si="9"/>
        <v>4.1345830307097255</v>
      </c>
      <c r="L20" s="3">
        <f t="shared" ref="L20:L83" si="70">K20/K13</f>
        <v>3.445485973774304</v>
      </c>
      <c r="M20" s="13"/>
      <c r="N20" s="12">
        <f t="shared" si="57"/>
        <v>0.6697395210178132</v>
      </c>
      <c r="O20" s="12">
        <f t="shared" ref="O20:AH20" si="71">N19*(1-N$6)</f>
        <v>0.53880188503240478</v>
      </c>
      <c r="P20" s="12">
        <f t="shared" si="71"/>
        <v>0.45152420702182716</v>
      </c>
      <c r="Q20" s="12">
        <f t="shared" si="71"/>
        <v>0.37838416986172824</v>
      </c>
      <c r="R20" s="12">
        <f t="shared" si="71"/>
        <v>0.31709169793581971</v>
      </c>
      <c r="S20" s="12">
        <f t="shared" si="71"/>
        <v>0.26572790720349215</v>
      </c>
      <c r="T20" s="12">
        <f t="shared" si="71"/>
        <v>0.22271994064896314</v>
      </c>
      <c r="U20" s="12">
        <f t="shared" si="71"/>
        <v>0.19199996159999999</v>
      </c>
      <c r="V20" s="12">
        <f t="shared" si="71"/>
        <v>0.96</v>
      </c>
      <c r="W20" s="12">
        <f t="shared" si="71"/>
        <v>0</v>
      </c>
      <c r="X20" s="12">
        <f t="shared" si="71"/>
        <v>0</v>
      </c>
      <c r="Y20" s="12">
        <f t="shared" si="71"/>
        <v>0</v>
      </c>
      <c r="Z20" s="12">
        <f t="shared" si="71"/>
        <v>0</v>
      </c>
      <c r="AA20" s="12">
        <f t="shared" si="71"/>
        <v>0</v>
      </c>
      <c r="AB20" s="12">
        <f t="shared" si="71"/>
        <v>0</v>
      </c>
      <c r="AC20" s="12">
        <f t="shared" si="71"/>
        <v>0</v>
      </c>
      <c r="AD20" s="12">
        <f t="shared" si="71"/>
        <v>0</v>
      </c>
      <c r="AE20" s="12">
        <f t="shared" si="71"/>
        <v>0</v>
      </c>
      <c r="AF20" s="12">
        <f t="shared" si="71"/>
        <v>0</v>
      </c>
      <c r="AG20" s="12">
        <f t="shared" si="71"/>
        <v>0</v>
      </c>
      <c r="AH20" s="12">
        <f t="shared" si="71"/>
        <v>0</v>
      </c>
      <c r="AI20" s="12">
        <f t="shared" si="11"/>
        <v>0</v>
      </c>
      <c r="AJ20" s="12">
        <f t="shared" si="59"/>
        <v>3.9959892903220489</v>
      </c>
      <c r="AK20" s="21"/>
      <c r="AL20">
        <f t="shared" si="5"/>
        <v>9</v>
      </c>
      <c r="AM20" s="14"/>
      <c r="AN20" s="14"/>
      <c r="AO20" s="12">
        <f t="shared" ref="AO20:BH20" si="72">N19*AN$8</f>
        <v>2.2450078543016866E-2</v>
      </c>
      <c r="AP20" s="12">
        <f t="shared" si="72"/>
        <v>0</v>
      </c>
      <c r="AQ20" s="12">
        <f t="shared" si="72"/>
        <v>0</v>
      </c>
      <c r="AR20" s="12">
        <f t="shared" si="72"/>
        <v>0</v>
      </c>
      <c r="AS20" s="12">
        <f t="shared" si="72"/>
        <v>0</v>
      </c>
      <c r="AT20" s="12">
        <f t="shared" si="72"/>
        <v>0</v>
      </c>
      <c r="AU20" s="12">
        <f t="shared" si="72"/>
        <v>0</v>
      </c>
      <c r="AV20" s="12">
        <f t="shared" si="72"/>
        <v>0</v>
      </c>
      <c r="AW20" s="12">
        <f t="shared" si="72"/>
        <v>0</v>
      </c>
      <c r="AX20" s="12">
        <f t="shared" si="72"/>
        <v>0</v>
      </c>
      <c r="AY20" s="12">
        <f t="shared" si="72"/>
        <v>0</v>
      </c>
      <c r="AZ20" s="12">
        <f t="shared" si="72"/>
        <v>0</v>
      </c>
      <c r="BA20" s="12">
        <f t="shared" si="72"/>
        <v>0</v>
      </c>
      <c r="BB20" s="12">
        <f t="shared" si="72"/>
        <v>0</v>
      </c>
      <c r="BC20" s="12">
        <f t="shared" si="72"/>
        <v>0</v>
      </c>
      <c r="BD20" s="12">
        <f t="shared" si="72"/>
        <v>0</v>
      </c>
      <c r="BE20" s="12">
        <f t="shared" si="72"/>
        <v>0</v>
      </c>
      <c r="BF20" s="12">
        <f t="shared" si="72"/>
        <v>0</v>
      </c>
      <c r="BG20" s="12">
        <f t="shared" si="72"/>
        <v>0</v>
      </c>
      <c r="BH20" s="12">
        <f t="shared" si="72"/>
        <v>0</v>
      </c>
      <c r="BI20" s="12">
        <f t="shared" si="52"/>
        <v>0</v>
      </c>
      <c r="BJ20" s="12">
        <f t="shared" si="53"/>
        <v>2.2450078543016866E-2</v>
      </c>
      <c r="BK20" s="12">
        <f t="shared" si="54"/>
        <v>0.13859374038767647</v>
      </c>
      <c r="BL20" s="3">
        <f t="shared" ref="BL20:BL83" si="73">BK20/BK13</f>
        <v>3.4648435096919115</v>
      </c>
      <c r="BM20" s="3">
        <f t="shared" si="16"/>
        <v>4.1345830307097255</v>
      </c>
      <c r="BN20" s="24">
        <f t="shared" ref="BN20:BN83" si="74">BM20/BM13</f>
        <v>3.445485973774304</v>
      </c>
      <c r="BO20" s="3">
        <f t="shared" si="17"/>
        <v>3.3520608815512416</v>
      </c>
      <c r="BP20" s="21"/>
      <c r="BQ20" s="3">
        <f>I20+AJ20+BK20+SUM(J$11:J20)</f>
        <v>4999999.9999999991</v>
      </c>
      <c r="BR20" s="21"/>
      <c r="BS20">
        <f t="shared" si="6"/>
        <v>9</v>
      </c>
      <c r="BT20" s="10">
        <f t="shared" si="7"/>
        <v>0.99999920080211979</v>
      </c>
      <c r="BU20" s="13">
        <f t="shared" si="18"/>
        <v>0.13394779715268154</v>
      </c>
      <c r="BV20" s="13">
        <f t="shared" si="19"/>
        <v>0.10776029088461608</v>
      </c>
      <c r="BW20" s="13">
        <f t="shared" si="20"/>
        <v>9.0304769232927615E-2</v>
      </c>
      <c r="BX20" s="13">
        <f t="shared" si="21"/>
        <v>7.5676773491580362E-2</v>
      </c>
      <c r="BY20" s="13">
        <f t="shared" si="22"/>
        <v>6.3418288903361389E-2</v>
      </c>
      <c r="BZ20" s="13">
        <f t="shared" si="23"/>
        <v>5.3145538966862402E-2</v>
      </c>
      <c r="CA20" s="13">
        <f t="shared" si="24"/>
        <v>4.4543952530331742E-2</v>
      </c>
      <c r="CB20" s="13">
        <f t="shared" si="25"/>
        <v>3.8399961630807534E-2</v>
      </c>
      <c r="CC20" s="13">
        <f t="shared" si="26"/>
        <v>0.19199984655400701</v>
      </c>
      <c r="CD20" s="13">
        <f t="shared" si="27"/>
        <v>0</v>
      </c>
      <c r="CE20" s="13">
        <f t="shared" si="28"/>
        <v>0</v>
      </c>
      <c r="CF20" s="13">
        <f t="shared" si="29"/>
        <v>0</v>
      </c>
      <c r="CG20" s="13">
        <f t="shared" si="30"/>
        <v>0</v>
      </c>
      <c r="CH20" s="13">
        <f t="shared" si="31"/>
        <v>0</v>
      </c>
      <c r="CI20" s="13">
        <f t="shared" si="32"/>
        <v>0</v>
      </c>
      <c r="CJ20" s="13">
        <f t="shared" si="33"/>
        <v>0</v>
      </c>
      <c r="CK20" s="13">
        <f t="shared" si="34"/>
        <v>0</v>
      </c>
      <c r="CL20" s="13">
        <f t="shared" si="35"/>
        <v>0</v>
      </c>
      <c r="CM20" s="13">
        <f t="shared" si="36"/>
        <v>0</v>
      </c>
      <c r="CN20" s="13">
        <f t="shared" si="37"/>
        <v>0</v>
      </c>
      <c r="CO20" s="13">
        <f t="shared" si="38"/>
        <v>0</v>
      </c>
      <c r="CP20" s="13">
        <f t="shared" si="39"/>
        <v>0</v>
      </c>
      <c r="CQ20" s="13">
        <f t="shared" si="61"/>
        <v>0.79919721934717558</v>
      </c>
      <c r="CR20" s="21"/>
    </row>
    <row r="21" spans="2:96" x14ac:dyDescent="0.2">
      <c r="B21" s="1">
        <f t="shared" si="48"/>
        <v>43870</v>
      </c>
      <c r="C21" s="7">
        <f t="shared" si="40"/>
        <v>1.4285714285714286</v>
      </c>
      <c r="D21">
        <f t="shared" si="56"/>
        <v>10</v>
      </c>
      <c r="E21" s="13">
        <f t="shared" si="49"/>
        <v>0.2</v>
      </c>
      <c r="F21" s="2">
        <f t="shared" si="41"/>
        <v>4.0551999668446754</v>
      </c>
      <c r="G21" s="2">
        <f t="shared" si="8"/>
        <v>1.9280000000000002</v>
      </c>
      <c r="H21" s="21"/>
      <c r="I21" s="3">
        <f t="shared" si="42"/>
        <v>4999995.0662197489</v>
      </c>
      <c r="J21" s="3"/>
      <c r="K21" s="12">
        <f t="shared" si="9"/>
        <v>4.933780250056901</v>
      </c>
      <c r="L21" s="3">
        <f t="shared" si="70"/>
        <v>3.4453775145803145</v>
      </c>
      <c r="M21" s="13"/>
      <c r="N21" s="12">
        <f t="shared" si="57"/>
        <v>0.79919721934717558</v>
      </c>
      <c r="O21" s="12">
        <f t="shared" ref="O21:AH21" si="75">N20*(1-N$6)</f>
        <v>0.64294994017710061</v>
      </c>
      <c r="P21" s="12">
        <f t="shared" si="75"/>
        <v>0.53880188503240478</v>
      </c>
      <c r="Q21" s="12">
        <f t="shared" si="75"/>
        <v>0.45152420702182716</v>
      </c>
      <c r="R21" s="12">
        <f t="shared" si="75"/>
        <v>0.37838416986172824</v>
      </c>
      <c r="S21" s="12">
        <f t="shared" si="75"/>
        <v>0.31709169793581971</v>
      </c>
      <c r="T21" s="12">
        <f t="shared" si="75"/>
        <v>0.26572790720349215</v>
      </c>
      <c r="U21" s="12">
        <f t="shared" si="75"/>
        <v>0.22271994064896314</v>
      </c>
      <c r="V21" s="12">
        <f t="shared" si="75"/>
        <v>0.19199996159999999</v>
      </c>
      <c r="W21" s="12">
        <f t="shared" si="75"/>
        <v>0.96</v>
      </c>
      <c r="X21" s="12">
        <f t="shared" si="75"/>
        <v>0</v>
      </c>
      <c r="Y21" s="12">
        <f t="shared" si="75"/>
        <v>0</v>
      </c>
      <c r="Z21" s="12">
        <f t="shared" si="75"/>
        <v>0</v>
      </c>
      <c r="AA21" s="12">
        <f t="shared" si="75"/>
        <v>0</v>
      </c>
      <c r="AB21" s="12">
        <f t="shared" si="75"/>
        <v>0</v>
      </c>
      <c r="AC21" s="12">
        <f t="shared" si="75"/>
        <v>0</v>
      </c>
      <c r="AD21" s="12">
        <f t="shared" si="75"/>
        <v>0</v>
      </c>
      <c r="AE21" s="12">
        <f t="shared" si="75"/>
        <v>0</v>
      </c>
      <c r="AF21" s="12">
        <f t="shared" si="75"/>
        <v>0</v>
      </c>
      <c r="AG21" s="12">
        <f t="shared" si="75"/>
        <v>0</v>
      </c>
      <c r="AH21" s="12">
        <f t="shared" si="75"/>
        <v>0</v>
      </c>
      <c r="AI21" s="12">
        <f t="shared" si="11"/>
        <v>0</v>
      </c>
      <c r="AJ21" s="12">
        <f t="shared" si="59"/>
        <v>4.768396928828512</v>
      </c>
      <c r="AK21" s="21"/>
      <c r="AL21">
        <f t="shared" si="5"/>
        <v>10</v>
      </c>
      <c r="AM21" s="14"/>
      <c r="AN21" s="14"/>
      <c r="AO21" s="12">
        <f t="shared" ref="AO21:BH21" si="76">N20*AN$8</f>
        <v>2.6789580840712528E-2</v>
      </c>
      <c r="AP21" s="12">
        <f t="shared" si="76"/>
        <v>0</v>
      </c>
      <c r="AQ21" s="12">
        <f t="shared" si="76"/>
        <v>0</v>
      </c>
      <c r="AR21" s="12">
        <f t="shared" si="76"/>
        <v>0</v>
      </c>
      <c r="AS21" s="12">
        <f t="shared" si="76"/>
        <v>0</v>
      </c>
      <c r="AT21" s="12">
        <f t="shared" si="76"/>
        <v>0</v>
      </c>
      <c r="AU21" s="12">
        <f t="shared" si="76"/>
        <v>0</v>
      </c>
      <c r="AV21" s="12">
        <f t="shared" si="76"/>
        <v>0</v>
      </c>
      <c r="AW21" s="12">
        <f t="shared" si="76"/>
        <v>0</v>
      </c>
      <c r="AX21" s="12">
        <f t="shared" si="76"/>
        <v>0</v>
      </c>
      <c r="AY21" s="12">
        <f t="shared" si="76"/>
        <v>0</v>
      </c>
      <c r="AZ21" s="12">
        <f t="shared" si="76"/>
        <v>0</v>
      </c>
      <c r="BA21" s="12">
        <f t="shared" si="76"/>
        <v>0</v>
      </c>
      <c r="BB21" s="12">
        <f t="shared" si="76"/>
        <v>0</v>
      </c>
      <c r="BC21" s="12">
        <f t="shared" si="76"/>
        <v>0</v>
      </c>
      <c r="BD21" s="12">
        <f t="shared" si="76"/>
        <v>0</v>
      </c>
      <c r="BE21" s="12">
        <f t="shared" si="76"/>
        <v>0</v>
      </c>
      <c r="BF21" s="12">
        <f t="shared" si="76"/>
        <v>0</v>
      </c>
      <c r="BG21" s="12">
        <f t="shared" si="76"/>
        <v>0</v>
      </c>
      <c r="BH21" s="12">
        <f t="shared" si="76"/>
        <v>0</v>
      </c>
      <c r="BI21" s="12">
        <f t="shared" si="52"/>
        <v>0</v>
      </c>
      <c r="BJ21" s="12">
        <f t="shared" si="53"/>
        <v>2.6789580840712528E-2</v>
      </c>
      <c r="BK21" s="12">
        <f t="shared" si="54"/>
        <v>0.165383321228389</v>
      </c>
      <c r="BL21" s="3">
        <f t="shared" si="73"/>
        <v>3.4454859737743031</v>
      </c>
      <c r="BM21" s="3">
        <f t="shared" si="16"/>
        <v>4.933780250056901</v>
      </c>
      <c r="BN21" s="24">
        <f t="shared" si="74"/>
        <v>3.4453775145803145</v>
      </c>
      <c r="BO21" s="3">
        <f t="shared" si="17"/>
        <v>3.35206095217722</v>
      </c>
      <c r="BP21" s="21"/>
      <c r="BQ21" s="3">
        <f>I21+AJ21+BK21+SUM(J$11:J21)</f>
        <v>4999999.9999999991</v>
      </c>
      <c r="BR21" s="21"/>
      <c r="BS21">
        <f t="shared" si="6"/>
        <v>10</v>
      </c>
      <c r="BT21" s="10">
        <f t="shared" si="7"/>
        <v>0.99999904632058267</v>
      </c>
      <c r="BU21" s="13">
        <f t="shared" si="18"/>
        <v>0.15983929143384742</v>
      </c>
      <c r="BV21" s="13">
        <f t="shared" si="19"/>
        <v>0.12858986540179526</v>
      </c>
      <c r="BW21" s="13">
        <f t="shared" si="20"/>
        <v>0.10776027423762741</v>
      </c>
      <c r="BX21" s="13">
        <f t="shared" si="21"/>
        <v>9.0304755282496915E-2</v>
      </c>
      <c r="BY21" s="13">
        <f t="shared" si="22"/>
        <v>7.5676761800906725E-2</v>
      </c>
      <c r="BZ21" s="13">
        <f t="shared" si="23"/>
        <v>6.3418279106398801E-2</v>
      </c>
      <c r="CA21" s="13">
        <f t="shared" si="24"/>
        <v>5.3145530756851293E-2</v>
      </c>
      <c r="CB21" s="13">
        <f t="shared" si="25"/>
        <v>4.4543945649107984E-2</v>
      </c>
      <c r="CC21" s="13">
        <f t="shared" si="26"/>
        <v>3.8399955698717701E-2</v>
      </c>
      <c r="CD21" s="13">
        <f t="shared" si="27"/>
        <v>0.19199981689355189</v>
      </c>
      <c r="CE21" s="13">
        <f t="shared" si="28"/>
        <v>0</v>
      </c>
      <c r="CF21" s="13">
        <f t="shared" si="29"/>
        <v>0</v>
      </c>
      <c r="CG21" s="13">
        <f t="shared" si="30"/>
        <v>0</v>
      </c>
      <c r="CH21" s="13">
        <f t="shared" si="31"/>
        <v>0</v>
      </c>
      <c r="CI21" s="13">
        <f t="shared" si="32"/>
        <v>0</v>
      </c>
      <c r="CJ21" s="13">
        <f t="shared" si="33"/>
        <v>0</v>
      </c>
      <c r="CK21" s="13">
        <f t="shared" si="34"/>
        <v>0</v>
      </c>
      <c r="CL21" s="13">
        <f t="shared" si="35"/>
        <v>0</v>
      </c>
      <c r="CM21" s="13">
        <f t="shared" si="36"/>
        <v>0</v>
      </c>
      <c r="CN21" s="13">
        <f t="shared" si="37"/>
        <v>0</v>
      </c>
      <c r="CO21" s="13">
        <f t="shared" si="38"/>
        <v>0</v>
      </c>
      <c r="CP21" s="13">
        <f t="shared" si="39"/>
        <v>0</v>
      </c>
      <c r="CQ21" s="13">
        <f t="shared" si="61"/>
        <v>0.95367847626130131</v>
      </c>
      <c r="CR21" s="21"/>
    </row>
    <row r="22" spans="2:96" x14ac:dyDescent="0.2">
      <c r="B22" s="1">
        <f t="shared" si="48"/>
        <v>43871</v>
      </c>
      <c r="C22" s="7">
        <f t="shared" si="40"/>
        <v>1.5714285714285714</v>
      </c>
      <c r="D22">
        <f t="shared" si="56"/>
        <v>11</v>
      </c>
      <c r="E22" s="13">
        <f t="shared" si="49"/>
        <v>0.2</v>
      </c>
      <c r="F22" s="2">
        <f t="shared" si="41"/>
        <v>4.0551999668446754</v>
      </c>
      <c r="G22" s="2">
        <f t="shared" si="8"/>
        <v>1.9280000000000002</v>
      </c>
      <c r="H22" s="21"/>
      <c r="I22" s="3">
        <f t="shared" si="42"/>
        <v>4999994.1125412723</v>
      </c>
      <c r="J22" s="3"/>
      <c r="K22" s="12">
        <f t="shared" si="9"/>
        <v>5.8874587263182026</v>
      </c>
      <c r="L22" s="3">
        <f t="shared" si="70"/>
        <v>3.4453765274934121</v>
      </c>
      <c r="M22" s="13"/>
      <c r="N22" s="12">
        <f t="shared" si="57"/>
        <v>0.95367847626130131</v>
      </c>
      <c r="O22" s="12">
        <f t="shared" ref="O22:AH22" si="77">N21*(1-N$6)</f>
        <v>0.76722933057328857</v>
      </c>
      <c r="P22" s="12">
        <f t="shared" si="77"/>
        <v>0.64294994017710061</v>
      </c>
      <c r="Q22" s="12">
        <f t="shared" si="77"/>
        <v>0.53880188503240478</v>
      </c>
      <c r="R22" s="12">
        <f t="shared" si="77"/>
        <v>0.45152420702182716</v>
      </c>
      <c r="S22" s="12">
        <f t="shared" si="77"/>
        <v>0.37838416986172824</v>
      </c>
      <c r="T22" s="12">
        <f t="shared" si="77"/>
        <v>0.31709169793581971</v>
      </c>
      <c r="U22" s="12">
        <f t="shared" si="77"/>
        <v>0.26572790720349215</v>
      </c>
      <c r="V22" s="12">
        <f t="shared" si="77"/>
        <v>0.22271994064896314</v>
      </c>
      <c r="W22" s="12">
        <f t="shared" si="77"/>
        <v>0.19199996159999999</v>
      </c>
      <c r="X22" s="12">
        <f t="shared" si="77"/>
        <v>0.96</v>
      </c>
      <c r="Y22" s="12">
        <f t="shared" si="77"/>
        <v>0</v>
      </c>
      <c r="Z22" s="12">
        <f t="shared" si="77"/>
        <v>0</v>
      </c>
      <c r="AA22" s="12">
        <f t="shared" si="77"/>
        <v>0</v>
      </c>
      <c r="AB22" s="12">
        <f t="shared" si="77"/>
        <v>0</v>
      </c>
      <c r="AC22" s="12">
        <f t="shared" si="77"/>
        <v>0</v>
      </c>
      <c r="AD22" s="12">
        <f t="shared" si="77"/>
        <v>0</v>
      </c>
      <c r="AE22" s="12">
        <f t="shared" si="77"/>
        <v>0</v>
      </c>
      <c r="AF22" s="12">
        <f t="shared" si="77"/>
        <v>0</v>
      </c>
      <c r="AG22" s="12">
        <f t="shared" si="77"/>
        <v>0</v>
      </c>
      <c r="AH22" s="12">
        <f t="shared" si="77"/>
        <v>0</v>
      </c>
      <c r="AI22" s="12">
        <f t="shared" si="11"/>
        <v>0</v>
      </c>
      <c r="AJ22" s="12">
        <f t="shared" si="59"/>
        <v>5.6901075163159245</v>
      </c>
      <c r="AK22" s="21"/>
      <c r="AL22">
        <f t="shared" si="5"/>
        <v>11</v>
      </c>
      <c r="AM22" s="14"/>
      <c r="AN22" s="14"/>
      <c r="AO22" s="12">
        <f t="shared" ref="AO22:BH22" si="78">N21*AN$8</f>
        <v>3.1967888773887024E-2</v>
      </c>
      <c r="AP22" s="12">
        <f t="shared" si="78"/>
        <v>0</v>
      </c>
      <c r="AQ22" s="12">
        <f t="shared" si="78"/>
        <v>0</v>
      </c>
      <c r="AR22" s="12">
        <f t="shared" si="78"/>
        <v>0</v>
      </c>
      <c r="AS22" s="12">
        <f t="shared" si="78"/>
        <v>0</v>
      </c>
      <c r="AT22" s="12">
        <f t="shared" si="78"/>
        <v>0</v>
      </c>
      <c r="AU22" s="12">
        <f t="shared" si="78"/>
        <v>0</v>
      </c>
      <c r="AV22" s="12">
        <f t="shared" si="78"/>
        <v>0</v>
      </c>
      <c r="AW22" s="12">
        <f t="shared" si="78"/>
        <v>0</v>
      </c>
      <c r="AX22" s="12">
        <f t="shared" si="78"/>
        <v>0</v>
      </c>
      <c r="AY22" s="12">
        <f t="shared" si="78"/>
        <v>0</v>
      </c>
      <c r="AZ22" s="12">
        <f t="shared" si="78"/>
        <v>0</v>
      </c>
      <c r="BA22" s="12">
        <f t="shared" si="78"/>
        <v>0</v>
      </c>
      <c r="BB22" s="12">
        <f t="shared" si="78"/>
        <v>0</v>
      </c>
      <c r="BC22" s="12">
        <f t="shared" si="78"/>
        <v>0</v>
      </c>
      <c r="BD22" s="12">
        <f t="shared" si="78"/>
        <v>0</v>
      </c>
      <c r="BE22" s="12">
        <f t="shared" si="78"/>
        <v>0</v>
      </c>
      <c r="BF22" s="12">
        <f t="shared" si="78"/>
        <v>0</v>
      </c>
      <c r="BG22" s="12">
        <f t="shared" si="78"/>
        <v>0</v>
      </c>
      <c r="BH22" s="12">
        <f t="shared" si="78"/>
        <v>0</v>
      </c>
      <c r="BI22" s="12">
        <f t="shared" si="52"/>
        <v>0</v>
      </c>
      <c r="BJ22" s="12">
        <f t="shared" si="53"/>
        <v>3.1967888773887024E-2</v>
      </c>
      <c r="BK22" s="12">
        <f t="shared" si="54"/>
        <v>0.19735121000227601</v>
      </c>
      <c r="BL22" s="3">
        <f t="shared" si="73"/>
        <v>3.4453775145803136</v>
      </c>
      <c r="BM22" s="3">
        <f t="shared" si="16"/>
        <v>5.8874587263182008</v>
      </c>
      <c r="BN22" s="24">
        <f t="shared" si="74"/>
        <v>3.4453765274934107</v>
      </c>
      <c r="BO22" s="3">
        <f t="shared" si="17"/>
        <v>3.3520610364548946</v>
      </c>
      <c r="BP22" s="21"/>
      <c r="BQ22" s="3">
        <f>I22+AJ22+BK22+SUM(J$11:J22)</f>
        <v>4999999.9999999981</v>
      </c>
      <c r="BR22" s="21"/>
      <c r="BS22">
        <f t="shared" si="6"/>
        <v>11</v>
      </c>
      <c r="BT22" s="10">
        <f t="shared" si="7"/>
        <v>0.99999886197845189</v>
      </c>
      <c r="BU22" s="13">
        <f t="shared" si="18"/>
        <v>0.19073547819092909</v>
      </c>
      <c r="BV22" s="13">
        <f t="shared" si="19"/>
        <v>0.1534456914899556</v>
      </c>
      <c r="BW22" s="13">
        <f t="shared" si="20"/>
        <v>0.12858984169724288</v>
      </c>
      <c r="BX22" s="13">
        <f t="shared" si="21"/>
        <v>0.10776025437284989</v>
      </c>
      <c r="BY22" s="13">
        <f t="shared" si="22"/>
        <v>9.0304738635510029E-2</v>
      </c>
      <c r="BZ22" s="13">
        <f t="shared" si="23"/>
        <v>7.5676747850477899E-2</v>
      </c>
      <c r="CA22" s="13">
        <f t="shared" si="24"/>
        <v>6.3418267415726953E-2</v>
      </c>
      <c r="CB22" s="13">
        <f t="shared" si="25"/>
        <v>5.3145520959881565E-2</v>
      </c>
      <c r="CC22" s="13">
        <f t="shared" si="26"/>
        <v>4.4543937437774295E-2</v>
      </c>
      <c r="CD22" s="13">
        <f t="shared" si="27"/>
        <v>3.8399948619981292E-2</v>
      </c>
      <c r="CE22" s="13">
        <f t="shared" si="28"/>
        <v>0</v>
      </c>
      <c r="CF22" s="13">
        <f t="shared" si="29"/>
        <v>0</v>
      </c>
      <c r="CG22" s="13">
        <f t="shared" si="30"/>
        <v>0</v>
      </c>
      <c r="CH22" s="13">
        <f t="shared" si="31"/>
        <v>0</v>
      </c>
      <c r="CI22" s="13">
        <f t="shared" si="32"/>
        <v>0</v>
      </c>
      <c r="CJ22" s="13">
        <f t="shared" si="33"/>
        <v>0</v>
      </c>
      <c r="CK22" s="13">
        <f t="shared" si="34"/>
        <v>0</v>
      </c>
      <c r="CL22" s="13">
        <f t="shared" si="35"/>
        <v>0</v>
      </c>
      <c r="CM22" s="13">
        <f t="shared" si="36"/>
        <v>0</v>
      </c>
      <c r="CN22" s="13">
        <f t="shared" si="37"/>
        <v>0</v>
      </c>
      <c r="CO22" s="13">
        <f t="shared" si="38"/>
        <v>0</v>
      </c>
      <c r="CP22" s="13">
        <f t="shared" si="39"/>
        <v>0</v>
      </c>
      <c r="CQ22" s="13">
        <f t="shared" si="61"/>
        <v>0.94602042667032959</v>
      </c>
      <c r="CR22" s="21"/>
    </row>
    <row r="23" spans="2:96" x14ac:dyDescent="0.2">
      <c r="B23" s="1">
        <f t="shared" si="48"/>
        <v>43872</v>
      </c>
      <c r="C23" s="7">
        <f t="shared" si="40"/>
        <v>1.7142857142857142</v>
      </c>
      <c r="D23">
        <f t="shared" si="56"/>
        <v>12</v>
      </c>
      <c r="E23" s="13">
        <f t="shared" si="49"/>
        <v>0.2</v>
      </c>
      <c r="F23" s="2">
        <f t="shared" si="41"/>
        <v>4.0551999668446754</v>
      </c>
      <c r="G23" s="2">
        <f t="shared" si="8"/>
        <v>1.9280000000000002</v>
      </c>
      <c r="H23" s="21"/>
      <c r="I23" s="3">
        <f t="shared" si="42"/>
        <v>4999993.1665208461</v>
      </c>
      <c r="J23" s="3"/>
      <c r="K23" s="12">
        <f t="shared" si="9"/>
        <v>6.8334791529885326</v>
      </c>
      <c r="L23" s="3">
        <f t="shared" si="70"/>
        <v>3.3512171591476325</v>
      </c>
      <c r="M23" s="13"/>
      <c r="N23" s="12">
        <f t="shared" si="57"/>
        <v>0.94602042667032959</v>
      </c>
      <c r="O23" s="12">
        <f t="shared" ref="O23:AH23" si="79">N22*(1-N$6)</f>
        <v>0.91553133721084923</v>
      </c>
      <c r="P23" s="12">
        <f t="shared" si="79"/>
        <v>0.76722933057328857</v>
      </c>
      <c r="Q23" s="12">
        <f t="shared" si="79"/>
        <v>0.64294994017710061</v>
      </c>
      <c r="R23" s="12">
        <f t="shared" si="79"/>
        <v>0.53880188503240478</v>
      </c>
      <c r="S23" s="12">
        <f t="shared" si="79"/>
        <v>0.45152420702182716</v>
      </c>
      <c r="T23" s="12">
        <f t="shared" si="79"/>
        <v>0.37838416986172824</v>
      </c>
      <c r="U23" s="12">
        <f t="shared" si="79"/>
        <v>0.31709169793581971</v>
      </c>
      <c r="V23" s="12">
        <f t="shared" si="79"/>
        <v>0.26572790720349215</v>
      </c>
      <c r="W23" s="12">
        <f t="shared" si="79"/>
        <v>0.22271994064896314</v>
      </c>
      <c r="X23" s="12">
        <f t="shared" si="79"/>
        <v>0.19199996159999999</v>
      </c>
      <c r="Y23" s="12">
        <f t="shared" si="79"/>
        <v>0.96</v>
      </c>
      <c r="Z23" s="12">
        <f t="shared" si="79"/>
        <v>0</v>
      </c>
      <c r="AA23" s="12">
        <f t="shared" si="79"/>
        <v>0</v>
      </c>
      <c r="AB23" s="12">
        <f t="shared" si="79"/>
        <v>0</v>
      </c>
      <c r="AC23" s="12">
        <f t="shared" si="79"/>
        <v>0</v>
      </c>
      <c r="AD23" s="12">
        <f t="shared" si="79"/>
        <v>0</v>
      </c>
      <c r="AE23" s="12">
        <f t="shared" si="79"/>
        <v>0</v>
      </c>
      <c r="AF23" s="12">
        <f t="shared" si="79"/>
        <v>0</v>
      </c>
      <c r="AG23" s="12">
        <f t="shared" si="79"/>
        <v>0</v>
      </c>
      <c r="AH23" s="12">
        <f t="shared" si="79"/>
        <v>0</v>
      </c>
      <c r="AI23" s="12">
        <f t="shared" si="11"/>
        <v>0</v>
      </c>
      <c r="AJ23" s="12">
        <f t="shared" si="59"/>
        <v>6.5979808039358021</v>
      </c>
      <c r="AK23" s="21"/>
      <c r="AL23">
        <f t="shared" si="5"/>
        <v>12</v>
      </c>
      <c r="AM23" s="14"/>
      <c r="AN23" s="14"/>
      <c r="AO23" s="12">
        <f t="shared" ref="AO23:BH23" si="80">N22*AN$8</f>
        <v>3.8147139050452056E-2</v>
      </c>
      <c r="AP23" s="12">
        <f t="shared" si="80"/>
        <v>0</v>
      </c>
      <c r="AQ23" s="12">
        <f t="shared" si="80"/>
        <v>0</v>
      </c>
      <c r="AR23" s="12">
        <f t="shared" si="80"/>
        <v>0</v>
      </c>
      <c r="AS23" s="12">
        <f t="shared" si="80"/>
        <v>0</v>
      </c>
      <c r="AT23" s="12">
        <f t="shared" si="80"/>
        <v>0</v>
      </c>
      <c r="AU23" s="12">
        <f t="shared" si="80"/>
        <v>0</v>
      </c>
      <c r="AV23" s="12">
        <f t="shared" si="80"/>
        <v>0</v>
      </c>
      <c r="AW23" s="12">
        <f t="shared" si="80"/>
        <v>0</v>
      </c>
      <c r="AX23" s="12">
        <f t="shared" si="80"/>
        <v>0</v>
      </c>
      <c r="AY23" s="12">
        <f t="shared" si="80"/>
        <v>0</v>
      </c>
      <c r="AZ23" s="12">
        <f t="shared" si="80"/>
        <v>0</v>
      </c>
      <c r="BA23" s="12">
        <f t="shared" si="80"/>
        <v>0</v>
      </c>
      <c r="BB23" s="12">
        <f t="shared" si="80"/>
        <v>0</v>
      </c>
      <c r="BC23" s="12">
        <f t="shared" si="80"/>
        <v>0</v>
      </c>
      <c r="BD23" s="12">
        <f t="shared" si="80"/>
        <v>0</v>
      </c>
      <c r="BE23" s="12">
        <f t="shared" si="80"/>
        <v>0</v>
      </c>
      <c r="BF23" s="12">
        <f t="shared" si="80"/>
        <v>0</v>
      </c>
      <c r="BG23" s="12">
        <f t="shared" si="80"/>
        <v>0</v>
      </c>
      <c r="BH23" s="12">
        <f t="shared" si="80"/>
        <v>0</v>
      </c>
      <c r="BI23" s="12">
        <f t="shared" si="52"/>
        <v>0</v>
      </c>
      <c r="BJ23" s="12">
        <f t="shared" si="53"/>
        <v>3.8147139050452056E-2</v>
      </c>
      <c r="BK23" s="12">
        <f t="shared" si="54"/>
        <v>0.23549834905272807</v>
      </c>
      <c r="BL23" s="3">
        <f t="shared" si="73"/>
        <v>3.4453765274934107</v>
      </c>
      <c r="BM23" s="3">
        <f t="shared" si="16"/>
        <v>6.8334791529885299</v>
      </c>
      <c r="BN23" s="24">
        <f t="shared" si="74"/>
        <v>3.3512171591476316</v>
      </c>
      <c r="BO23" s="3">
        <f t="shared" si="17"/>
        <v>3.4462437622237574</v>
      </c>
      <c r="BP23" s="21"/>
      <c r="BQ23" s="3">
        <f>I23+AJ23+BK23+SUM(J$11:J23)</f>
        <v>4999999.9999999991</v>
      </c>
      <c r="BR23" s="21"/>
      <c r="BS23">
        <f t="shared" si="6"/>
        <v>12</v>
      </c>
      <c r="BT23" s="10">
        <f t="shared" si="7"/>
        <v>0.99999868040377704</v>
      </c>
      <c r="BU23" s="13">
        <f t="shared" si="18"/>
        <v>0.18920383566106955</v>
      </c>
      <c r="BV23" s="13">
        <f t="shared" si="19"/>
        <v>0.18310602581583094</v>
      </c>
      <c r="BW23" s="13">
        <f t="shared" si="20"/>
        <v>0.15344566362807235</v>
      </c>
      <c r="BX23" s="13">
        <f t="shared" si="21"/>
        <v>0.12858981834855759</v>
      </c>
      <c r="BY23" s="13">
        <f t="shared" si="22"/>
        <v>0.10776023480629447</v>
      </c>
      <c r="BZ23" s="13">
        <f t="shared" si="23"/>
        <v>9.0304722238437815E-2</v>
      </c>
      <c r="CA23" s="13">
        <f t="shared" si="24"/>
        <v>7.5676734109481378E-2</v>
      </c>
      <c r="CB23" s="13">
        <f t="shared" si="25"/>
        <v>6.3418255900562562E-2</v>
      </c>
      <c r="CC23" s="13">
        <f t="shared" si="26"/>
        <v>5.3145511309989894E-2</v>
      </c>
      <c r="CD23" s="13">
        <f t="shared" si="27"/>
        <v>4.4543929349714136E-2</v>
      </c>
      <c r="CE23" s="13">
        <f t="shared" si="28"/>
        <v>0</v>
      </c>
      <c r="CF23" s="13">
        <f t="shared" si="29"/>
        <v>0</v>
      </c>
      <c r="CG23" s="13">
        <f t="shared" si="30"/>
        <v>0</v>
      </c>
      <c r="CH23" s="13">
        <f t="shared" si="31"/>
        <v>0</v>
      </c>
      <c r="CI23" s="13">
        <f t="shared" si="32"/>
        <v>0</v>
      </c>
      <c r="CJ23" s="13">
        <f t="shared" si="33"/>
        <v>0</v>
      </c>
      <c r="CK23" s="13">
        <f t="shared" si="34"/>
        <v>0</v>
      </c>
      <c r="CL23" s="13">
        <f t="shared" si="35"/>
        <v>0</v>
      </c>
      <c r="CM23" s="13">
        <f t="shared" si="36"/>
        <v>0</v>
      </c>
      <c r="CN23" s="13">
        <f t="shared" si="37"/>
        <v>0</v>
      </c>
      <c r="CO23" s="13">
        <f t="shared" si="38"/>
        <v>0</v>
      </c>
      <c r="CP23" s="13">
        <f t="shared" si="39"/>
        <v>0</v>
      </c>
      <c r="CQ23" s="13">
        <f t="shared" si="61"/>
        <v>1.0891947311680106</v>
      </c>
      <c r="CR23" s="21"/>
    </row>
    <row r="24" spans="2:96" x14ac:dyDescent="0.2">
      <c r="B24" s="1">
        <f t="shared" si="48"/>
        <v>43873</v>
      </c>
      <c r="C24" s="7">
        <f t="shared" si="40"/>
        <v>1.8571428571428572</v>
      </c>
      <c r="D24">
        <f t="shared" si="56"/>
        <v>13</v>
      </c>
      <c r="E24" s="13">
        <f t="shared" si="49"/>
        <v>0.2</v>
      </c>
      <c r="F24" s="2">
        <f t="shared" si="41"/>
        <v>4.0551999668446754</v>
      </c>
      <c r="G24" s="2">
        <f t="shared" si="8"/>
        <v>1.9280000000000002</v>
      </c>
      <c r="H24" s="21"/>
      <c r="I24" s="3">
        <f t="shared" si="42"/>
        <v>4999992.0773261152</v>
      </c>
      <c r="J24" s="3"/>
      <c r="K24" s="12">
        <f t="shared" si="9"/>
        <v>7.9226738841565432</v>
      </c>
      <c r="L24" s="3">
        <f t="shared" si="70"/>
        <v>3.2559997584100309</v>
      </c>
      <c r="M24" s="13"/>
      <c r="N24" s="12">
        <f t="shared" si="57"/>
        <v>1.0891947311680106</v>
      </c>
      <c r="O24" s="12">
        <f t="shared" ref="O24:AH24" si="81">N23*(1-N$6)</f>
        <v>0.9081796096035164</v>
      </c>
      <c r="P24" s="12">
        <f t="shared" si="81"/>
        <v>0.91553133721084923</v>
      </c>
      <c r="Q24" s="12">
        <f t="shared" si="81"/>
        <v>0.76722933057328857</v>
      </c>
      <c r="R24" s="12">
        <f t="shared" si="81"/>
        <v>0.64294994017710061</v>
      </c>
      <c r="S24" s="12">
        <f t="shared" si="81"/>
        <v>0.53880188503240478</v>
      </c>
      <c r="T24" s="12">
        <f t="shared" si="81"/>
        <v>0.45152420702182716</v>
      </c>
      <c r="U24" s="12">
        <f t="shared" si="81"/>
        <v>0.37838416986172824</v>
      </c>
      <c r="V24" s="12">
        <f t="shared" si="81"/>
        <v>0.31709169793581971</v>
      </c>
      <c r="W24" s="12">
        <f t="shared" si="81"/>
        <v>0.26572790720349215</v>
      </c>
      <c r="X24" s="12">
        <f t="shared" si="81"/>
        <v>0.22271994064896314</v>
      </c>
      <c r="Y24" s="12">
        <f t="shared" si="81"/>
        <v>0.19199996159999999</v>
      </c>
      <c r="Z24" s="12">
        <f t="shared" si="81"/>
        <v>0.96</v>
      </c>
      <c r="AA24" s="12">
        <f t="shared" si="81"/>
        <v>0</v>
      </c>
      <c r="AB24" s="12">
        <f t="shared" si="81"/>
        <v>0</v>
      </c>
      <c r="AC24" s="12">
        <f t="shared" si="81"/>
        <v>0</v>
      </c>
      <c r="AD24" s="12">
        <f t="shared" si="81"/>
        <v>0</v>
      </c>
      <c r="AE24" s="12">
        <f t="shared" si="81"/>
        <v>0</v>
      </c>
      <c r="AF24" s="12">
        <f t="shared" si="81"/>
        <v>0</v>
      </c>
      <c r="AG24" s="12">
        <f t="shared" si="81"/>
        <v>0</v>
      </c>
      <c r="AH24" s="12">
        <f t="shared" si="81"/>
        <v>0</v>
      </c>
      <c r="AI24" s="12">
        <f t="shared" si="11"/>
        <v>0</v>
      </c>
      <c r="AJ24" s="12">
        <f t="shared" si="59"/>
        <v>7.6493347180370002</v>
      </c>
      <c r="AK24" s="21"/>
      <c r="AL24">
        <f t="shared" si="5"/>
        <v>13</v>
      </c>
      <c r="AM24" s="14"/>
      <c r="AN24" s="14"/>
      <c r="AO24" s="12">
        <f t="shared" ref="AO24:BH24" si="82">N23*AN$8</f>
        <v>3.7840817066813186E-2</v>
      </c>
      <c r="AP24" s="12">
        <f t="shared" si="82"/>
        <v>0</v>
      </c>
      <c r="AQ24" s="12">
        <f t="shared" si="82"/>
        <v>0</v>
      </c>
      <c r="AR24" s="12">
        <f t="shared" si="82"/>
        <v>0</v>
      </c>
      <c r="AS24" s="12">
        <f t="shared" si="82"/>
        <v>0</v>
      </c>
      <c r="AT24" s="12">
        <f t="shared" si="82"/>
        <v>0</v>
      </c>
      <c r="AU24" s="12">
        <f t="shared" si="82"/>
        <v>0</v>
      </c>
      <c r="AV24" s="12">
        <f t="shared" si="82"/>
        <v>0</v>
      </c>
      <c r="AW24" s="12">
        <f t="shared" si="82"/>
        <v>0</v>
      </c>
      <c r="AX24" s="12">
        <f t="shared" si="82"/>
        <v>0</v>
      </c>
      <c r="AY24" s="12">
        <f t="shared" si="82"/>
        <v>0</v>
      </c>
      <c r="AZ24" s="12">
        <f t="shared" si="82"/>
        <v>0</v>
      </c>
      <c r="BA24" s="12">
        <f t="shared" si="82"/>
        <v>0</v>
      </c>
      <c r="BB24" s="12">
        <f t="shared" si="82"/>
        <v>0</v>
      </c>
      <c r="BC24" s="12">
        <f t="shared" si="82"/>
        <v>0</v>
      </c>
      <c r="BD24" s="12">
        <f t="shared" si="82"/>
        <v>0</v>
      </c>
      <c r="BE24" s="12">
        <f t="shared" si="82"/>
        <v>0</v>
      </c>
      <c r="BF24" s="12">
        <f t="shared" si="82"/>
        <v>0</v>
      </c>
      <c r="BG24" s="12">
        <f t="shared" si="82"/>
        <v>0</v>
      </c>
      <c r="BH24" s="12">
        <f t="shared" si="82"/>
        <v>0</v>
      </c>
      <c r="BI24" s="12">
        <f t="shared" si="52"/>
        <v>0</v>
      </c>
      <c r="BJ24" s="12">
        <f t="shared" si="53"/>
        <v>3.7840817066813186E-2</v>
      </c>
      <c r="BK24" s="12">
        <f t="shared" si="54"/>
        <v>0.27333916611954123</v>
      </c>
      <c r="BL24" s="3">
        <f t="shared" si="73"/>
        <v>3.3512171591476316</v>
      </c>
      <c r="BM24" s="3">
        <f t="shared" si="16"/>
        <v>7.9226738841565414</v>
      </c>
      <c r="BN24" s="24">
        <f t="shared" si="74"/>
        <v>3.2559997584100309</v>
      </c>
      <c r="BO24" s="3">
        <f t="shared" si="17"/>
        <v>3.4500873078488614</v>
      </c>
      <c r="BP24" s="21"/>
      <c r="BQ24" s="3">
        <f>I24+AJ24+BK24+SUM(J$11:J24)</f>
        <v>5000000</v>
      </c>
      <c r="BR24" s="21"/>
      <c r="BS24">
        <f t="shared" si="6"/>
        <v>13</v>
      </c>
      <c r="BT24" s="10">
        <f t="shared" si="7"/>
        <v>0.99999847013297272</v>
      </c>
      <c r="BU24" s="13">
        <f t="shared" si="18"/>
        <v>0.21783861296898102</v>
      </c>
      <c r="BV24" s="13">
        <f t="shared" si="19"/>
        <v>0.18163564404189539</v>
      </c>
      <c r="BW24" s="13">
        <f t="shared" si="20"/>
        <v>0.1831059873139288</v>
      </c>
      <c r="BX24" s="13">
        <f t="shared" si="21"/>
        <v>0.15344563136288666</v>
      </c>
      <c r="BY24" s="13">
        <f t="shared" si="22"/>
        <v>0.12858979130983739</v>
      </c>
      <c r="BZ24" s="13">
        <f t="shared" si="23"/>
        <v>0.10776021214743332</v>
      </c>
      <c r="CA24" s="13">
        <f t="shared" si="24"/>
        <v>9.0304703249966173E-2</v>
      </c>
      <c r="CB24" s="13">
        <f t="shared" si="25"/>
        <v>7.5676718196852621E-2</v>
      </c>
      <c r="CC24" s="13">
        <f t="shared" si="26"/>
        <v>6.3418242565537283E-2</v>
      </c>
      <c r="CD24" s="13">
        <f t="shared" si="27"/>
        <v>5.3145500135025739E-2</v>
      </c>
      <c r="CE24" s="13">
        <f t="shared" si="28"/>
        <v>0</v>
      </c>
      <c r="CF24" s="13">
        <f t="shared" si="29"/>
        <v>0</v>
      </c>
      <c r="CG24" s="13">
        <f t="shared" si="30"/>
        <v>0</v>
      </c>
      <c r="CH24" s="13">
        <f t="shared" si="31"/>
        <v>0</v>
      </c>
      <c r="CI24" s="13">
        <f t="shared" si="32"/>
        <v>0</v>
      </c>
      <c r="CJ24" s="13">
        <f t="shared" si="33"/>
        <v>0</v>
      </c>
      <c r="CK24" s="13">
        <f t="shared" si="34"/>
        <v>0</v>
      </c>
      <c r="CL24" s="13">
        <f t="shared" si="35"/>
        <v>0</v>
      </c>
      <c r="CM24" s="13">
        <f t="shared" si="36"/>
        <v>0</v>
      </c>
      <c r="CN24" s="13">
        <f t="shared" si="37"/>
        <v>0</v>
      </c>
      <c r="CO24" s="13">
        <f t="shared" si="38"/>
        <v>0</v>
      </c>
      <c r="CP24" s="13">
        <f t="shared" si="39"/>
        <v>0</v>
      </c>
      <c r="CQ24" s="13">
        <f t="shared" si="61"/>
        <v>1.2549210432923443</v>
      </c>
      <c r="CR24" s="21"/>
    </row>
    <row r="25" spans="2:96" x14ac:dyDescent="0.2">
      <c r="B25" s="1">
        <f t="shared" si="48"/>
        <v>43874</v>
      </c>
      <c r="C25" s="7">
        <f t="shared" si="40"/>
        <v>2</v>
      </c>
      <c r="D25">
        <f t="shared" si="56"/>
        <v>14</v>
      </c>
      <c r="E25" s="13">
        <f t="shared" si="49"/>
        <v>0.2</v>
      </c>
      <c r="F25" s="2">
        <f t="shared" si="41"/>
        <v>4.0551999668446754</v>
      </c>
      <c r="G25" s="2">
        <f t="shared" si="8"/>
        <v>1.9280000000000002</v>
      </c>
      <c r="H25" s="21"/>
      <c r="I25" s="3">
        <f t="shared" si="42"/>
        <v>4999990.8224050719</v>
      </c>
      <c r="J25" s="3"/>
      <c r="K25" s="12">
        <f t="shared" si="9"/>
        <v>9.1775949274488866</v>
      </c>
      <c r="L25" s="3">
        <f t="shared" si="70"/>
        <v>3.1607734013841515</v>
      </c>
      <c r="M25" s="13"/>
      <c r="N25" s="12">
        <f t="shared" si="57"/>
        <v>1.2549210432923443</v>
      </c>
      <c r="O25" s="12">
        <f t="shared" ref="O25:AH25" si="83">N24*(1-N$6)</f>
        <v>1.04562694192129</v>
      </c>
      <c r="P25" s="12">
        <f t="shared" si="83"/>
        <v>0.9081796096035164</v>
      </c>
      <c r="Q25" s="12">
        <f t="shared" si="83"/>
        <v>0.91553133721084923</v>
      </c>
      <c r="R25" s="12">
        <f t="shared" si="83"/>
        <v>0.76722933057328857</v>
      </c>
      <c r="S25" s="12">
        <f t="shared" si="83"/>
        <v>0.64294994017710061</v>
      </c>
      <c r="T25" s="12">
        <f t="shared" si="83"/>
        <v>0.53880188503240478</v>
      </c>
      <c r="U25" s="12">
        <f t="shared" si="83"/>
        <v>0.45152420702182716</v>
      </c>
      <c r="V25" s="12">
        <f t="shared" si="83"/>
        <v>0.37838416986172824</v>
      </c>
      <c r="W25" s="12">
        <f t="shared" si="83"/>
        <v>0.31709169793581971</v>
      </c>
      <c r="X25" s="12">
        <f t="shared" si="83"/>
        <v>0.26572790720349215</v>
      </c>
      <c r="Y25" s="12">
        <f t="shared" si="83"/>
        <v>0.22271994064896314</v>
      </c>
      <c r="Z25" s="12">
        <f t="shared" si="83"/>
        <v>0.19199996159999999</v>
      </c>
      <c r="AA25" s="12">
        <f t="shared" si="83"/>
        <v>0.96</v>
      </c>
      <c r="AB25" s="12">
        <f t="shared" si="83"/>
        <v>0</v>
      </c>
      <c r="AC25" s="12">
        <f t="shared" si="83"/>
        <v>0</v>
      </c>
      <c r="AD25" s="12">
        <f t="shared" si="83"/>
        <v>0</v>
      </c>
      <c r="AE25" s="12">
        <f t="shared" si="83"/>
        <v>0</v>
      </c>
      <c r="AF25" s="12">
        <f t="shared" si="83"/>
        <v>0</v>
      </c>
      <c r="AG25" s="12">
        <f t="shared" si="83"/>
        <v>0</v>
      </c>
      <c r="AH25" s="12">
        <f t="shared" si="83"/>
        <v>0</v>
      </c>
      <c r="AI25" s="12">
        <f t="shared" si="11"/>
        <v>0</v>
      </c>
      <c r="AJ25" s="12">
        <f t="shared" si="59"/>
        <v>8.8606879720826228</v>
      </c>
      <c r="AK25" s="21"/>
      <c r="AL25">
        <f t="shared" si="5"/>
        <v>14</v>
      </c>
      <c r="AM25" s="14"/>
      <c r="AN25" s="14"/>
      <c r="AO25" s="12">
        <f t="shared" ref="AO25:BH25" si="84">N24*AN$8</f>
        <v>4.3567789246720424E-2</v>
      </c>
      <c r="AP25" s="12">
        <f t="shared" si="84"/>
        <v>0</v>
      </c>
      <c r="AQ25" s="12">
        <f t="shared" si="84"/>
        <v>0</v>
      </c>
      <c r="AR25" s="12">
        <f t="shared" si="84"/>
        <v>0</v>
      </c>
      <c r="AS25" s="12">
        <f t="shared" si="84"/>
        <v>0</v>
      </c>
      <c r="AT25" s="12">
        <f t="shared" si="84"/>
        <v>0</v>
      </c>
      <c r="AU25" s="12">
        <f t="shared" si="84"/>
        <v>0</v>
      </c>
      <c r="AV25" s="12">
        <f t="shared" si="84"/>
        <v>0</v>
      </c>
      <c r="AW25" s="12">
        <f t="shared" si="84"/>
        <v>0</v>
      </c>
      <c r="AX25" s="12">
        <f t="shared" si="84"/>
        <v>0</v>
      </c>
      <c r="AY25" s="12">
        <f t="shared" si="84"/>
        <v>0</v>
      </c>
      <c r="AZ25" s="12">
        <f t="shared" si="84"/>
        <v>0</v>
      </c>
      <c r="BA25" s="12">
        <f t="shared" si="84"/>
        <v>0</v>
      </c>
      <c r="BB25" s="12">
        <f t="shared" si="84"/>
        <v>0</v>
      </c>
      <c r="BC25" s="12">
        <f t="shared" si="84"/>
        <v>0</v>
      </c>
      <c r="BD25" s="12">
        <f t="shared" si="84"/>
        <v>0</v>
      </c>
      <c r="BE25" s="12">
        <f t="shared" si="84"/>
        <v>0</v>
      </c>
      <c r="BF25" s="12">
        <f t="shared" si="84"/>
        <v>0</v>
      </c>
      <c r="BG25" s="12">
        <f t="shared" si="84"/>
        <v>0</v>
      </c>
      <c r="BH25" s="12">
        <f t="shared" si="84"/>
        <v>0</v>
      </c>
      <c r="BI25" s="12">
        <f t="shared" si="52"/>
        <v>0</v>
      </c>
      <c r="BJ25" s="12">
        <f t="shared" si="53"/>
        <v>4.3567789246720424E-2</v>
      </c>
      <c r="BK25" s="12">
        <f t="shared" si="54"/>
        <v>0.31690695536626168</v>
      </c>
      <c r="BL25" s="3">
        <f t="shared" si="73"/>
        <v>3.2559997584100304</v>
      </c>
      <c r="BM25" s="3">
        <f t="shared" si="16"/>
        <v>9.1775949274488848</v>
      </c>
      <c r="BN25" s="24">
        <f t="shared" si="74"/>
        <v>3.1607734013841515</v>
      </c>
      <c r="BO25" s="3">
        <f t="shared" si="17"/>
        <v>3.4530501495379569</v>
      </c>
      <c r="BP25" s="21"/>
      <c r="BQ25" s="3">
        <f>I25+AJ25+BK25+SUM(J$11:J25)</f>
        <v>4999999.9999999991</v>
      </c>
      <c r="BR25" s="21"/>
      <c r="BS25">
        <f t="shared" si="6"/>
        <v>14</v>
      </c>
      <c r="BT25" s="10">
        <f t="shared" si="7"/>
        <v>0.99999822786229331</v>
      </c>
      <c r="BU25" s="13">
        <f t="shared" si="18"/>
        <v>0.25098376387988891</v>
      </c>
      <c r="BV25" s="13">
        <f t="shared" si="19"/>
        <v>0.20912501778527182</v>
      </c>
      <c r="BW25" s="13">
        <f t="shared" si="20"/>
        <v>0.18163560003683718</v>
      </c>
      <c r="BX25" s="13">
        <f t="shared" si="21"/>
        <v>0.18310594295264898</v>
      </c>
      <c r="BY25" s="13">
        <f t="shared" si="22"/>
        <v>0.15344559418745243</v>
      </c>
      <c r="BZ25" s="13">
        <f t="shared" si="23"/>
        <v>0.12858976015625362</v>
      </c>
      <c r="CA25" s="13">
        <f t="shared" si="24"/>
        <v>0.10776018604025357</v>
      </c>
      <c r="CB25" s="13">
        <f t="shared" si="25"/>
        <v>9.0304681371750892E-2</v>
      </c>
      <c r="CC25" s="13">
        <f t="shared" si="26"/>
        <v>7.5676699862574637E-2</v>
      </c>
      <c r="CD25" s="13">
        <f t="shared" si="27"/>
        <v>6.3418227201133062E-2</v>
      </c>
      <c r="CE25" s="13">
        <f t="shared" si="28"/>
        <v>0</v>
      </c>
      <c r="CF25" s="13">
        <f t="shared" si="29"/>
        <v>0</v>
      </c>
      <c r="CG25" s="13">
        <f t="shared" si="30"/>
        <v>0</v>
      </c>
      <c r="CH25" s="13">
        <f t="shared" si="31"/>
        <v>0</v>
      </c>
      <c r="CI25" s="13">
        <f t="shared" si="32"/>
        <v>0</v>
      </c>
      <c r="CJ25" s="13">
        <f t="shared" si="33"/>
        <v>0</v>
      </c>
      <c r="CK25" s="13">
        <f t="shared" si="34"/>
        <v>0</v>
      </c>
      <c r="CL25" s="13">
        <f t="shared" si="35"/>
        <v>0</v>
      </c>
      <c r="CM25" s="13">
        <f t="shared" si="36"/>
        <v>0</v>
      </c>
      <c r="CN25" s="13">
        <f t="shared" si="37"/>
        <v>0</v>
      </c>
      <c r="CO25" s="13">
        <f t="shared" si="38"/>
        <v>0</v>
      </c>
      <c r="CP25" s="13">
        <f t="shared" si="39"/>
        <v>0</v>
      </c>
      <c r="CQ25" s="13">
        <f t="shared" si="61"/>
        <v>1.4440454734740649</v>
      </c>
      <c r="CR25" s="21"/>
    </row>
    <row r="26" spans="2:96" x14ac:dyDescent="0.2">
      <c r="B26" s="1">
        <f t="shared" si="48"/>
        <v>43875</v>
      </c>
      <c r="C26" s="7">
        <f t="shared" si="40"/>
        <v>2.1428571428571428</v>
      </c>
      <c r="D26">
        <f t="shared" si="56"/>
        <v>15</v>
      </c>
      <c r="E26" s="13">
        <f t="shared" si="49"/>
        <v>0.2</v>
      </c>
      <c r="F26" s="2">
        <f t="shared" si="41"/>
        <v>4.0551999668446754</v>
      </c>
      <c r="G26" s="2">
        <f t="shared" si="8"/>
        <v>1.9280000000000002</v>
      </c>
      <c r="H26" s="21"/>
      <c r="I26" s="3">
        <f t="shared" si="42"/>
        <v>4999989.3783595981</v>
      </c>
      <c r="J26" s="3"/>
      <c r="K26" s="12">
        <f t="shared" si="9"/>
        <v>10.621640400922951</v>
      </c>
      <c r="L26" s="3">
        <f t="shared" si="70"/>
        <v>3.0655469348650062</v>
      </c>
      <c r="M26" s="13"/>
      <c r="N26" s="12">
        <f t="shared" si="57"/>
        <v>1.4440454734740649</v>
      </c>
      <c r="O26" s="12">
        <f t="shared" ref="O26:AH26" si="85">N25*(1-N$6)</f>
        <v>1.2047242015606505</v>
      </c>
      <c r="P26" s="12">
        <f t="shared" si="85"/>
        <v>1.04562694192129</v>
      </c>
      <c r="Q26" s="12">
        <f t="shared" si="85"/>
        <v>0.9081796096035164</v>
      </c>
      <c r="R26" s="12">
        <f t="shared" si="85"/>
        <v>0.91553133721084923</v>
      </c>
      <c r="S26" s="12">
        <f t="shared" si="85"/>
        <v>0.76722933057328857</v>
      </c>
      <c r="T26" s="12">
        <f t="shared" si="85"/>
        <v>0.64294994017710061</v>
      </c>
      <c r="U26" s="12">
        <f t="shared" si="85"/>
        <v>0.53880188503240478</v>
      </c>
      <c r="V26" s="12">
        <f t="shared" si="85"/>
        <v>0.45152420702182716</v>
      </c>
      <c r="W26" s="12">
        <f t="shared" si="85"/>
        <v>0.37838416986172824</v>
      </c>
      <c r="X26" s="12">
        <f t="shared" si="85"/>
        <v>0.31709169793581971</v>
      </c>
      <c r="Y26" s="12">
        <f t="shared" si="85"/>
        <v>0.26572790720349215</v>
      </c>
      <c r="Z26" s="12">
        <f t="shared" si="85"/>
        <v>0.22271994064896314</v>
      </c>
      <c r="AA26" s="12">
        <f t="shared" si="85"/>
        <v>0.19199996159999999</v>
      </c>
      <c r="AB26" s="12">
        <f t="shared" si="85"/>
        <v>0.96</v>
      </c>
      <c r="AC26" s="12">
        <f t="shared" si="85"/>
        <v>0</v>
      </c>
      <c r="AD26" s="12">
        <f t="shared" si="85"/>
        <v>0</v>
      </c>
      <c r="AE26" s="12">
        <f t="shared" si="85"/>
        <v>0</v>
      </c>
      <c r="AF26" s="12">
        <f t="shared" si="85"/>
        <v>0</v>
      </c>
      <c r="AG26" s="12">
        <f t="shared" si="85"/>
        <v>0</v>
      </c>
      <c r="AH26" s="12">
        <f t="shared" si="85"/>
        <v>0</v>
      </c>
      <c r="AI26" s="12">
        <f t="shared" si="11"/>
        <v>0</v>
      </c>
      <c r="AJ26" s="12">
        <f t="shared" si="59"/>
        <v>10.254536603824995</v>
      </c>
      <c r="AK26" s="21"/>
      <c r="AL26">
        <f t="shared" si="5"/>
        <v>15</v>
      </c>
      <c r="AM26" s="14"/>
      <c r="AN26" s="14"/>
      <c r="AO26" s="12">
        <f t="shared" ref="AO26:BH26" si="86">N25*AN$8</f>
        <v>5.0196841731693774E-2</v>
      </c>
      <c r="AP26" s="12">
        <f t="shared" si="86"/>
        <v>0</v>
      </c>
      <c r="AQ26" s="12">
        <f t="shared" si="86"/>
        <v>0</v>
      </c>
      <c r="AR26" s="12">
        <f t="shared" si="86"/>
        <v>0</v>
      </c>
      <c r="AS26" s="12">
        <f t="shared" si="86"/>
        <v>0</v>
      </c>
      <c r="AT26" s="12">
        <f t="shared" si="86"/>
        <v>0</v>
      </c>
      <c r="AU26" s="12">
        <f t="shared" si="86"/>
        <v>0</v>
      </c>
      <c r="AV26" s="12">
        <f t="shared" si="86"/>
        <v>0</v>
      </c>
      <c r="AW26" s="12">
        <f t="shared" si="86"/>
        <v>0</v>
      </c>
      <c r="AX26" s="12">
        <f t="shared" si="86"/>
        <v>0</v>
      </c>
      <c r="AY26" s="12">
        <f t="shared" si="86"/>
        <v>0</v>
      </c>
      <c r="AZ26" s="12">
        <f t="shared" si="86"/>
        <v>0</v>
      </c>
      <c r="BA26" s="12">
        <f t="shared" si="86"/>
        <v>0</v>
      </c>
      <c r="BB26" s="12">
        <f t="shared" si="86"/>
        <v>0</v>
      </c>
      <c r="BC26" s="12">
        <f t="shared" si="86"/>
        <v>0</v>
      </c>
      <c r="BD26" s="12">
        <f t="shared" si="86"/>
        <v>0</v>
      </c>
      <c r="BE26" s="12">
        <f t="shared" si="86"/>
        <v>0</v>
      </c>
      <c r="BF26" s="12">
        <f t="shared" si="86"/>
        <v>0</v>
      </c>
      <c r="BG26" s="12">
        <f t="shared" si="86"/>
        <v>0</v>
      </c>
      <c r="BH26" s="12">
        <f t="shared" si="86"/>
        <v>0</v>
      </c>
      <c r="BI26" s="12">
        <f t="shared" si="52"/>
        <v>0</v>
      </c>
      <c r="BJ26" s="12">
        <f t="shared" si="53"/>
        <v>5.0196841731693774E-2</v>
      </c>
      <c r="BK26" s="12">
        <f t="shared" si="54"/>
        <v>0.36710379709795543</v>
      </c>
      <c r="BL26" s="3">
        <f t="shared" si="73"/>
        <v>3.1607734013841515</v>
      </c>
      <c r="BM26" s="3">
        <f t="shared" si="16"/>
        <v>10.621640400922951</v>
      </c>
      <c r="BN26" s="24">
        <f t="shared" si="74"/>
        <v>3.0655469348650062</v>
      </c>
      <c r="BO26" s="3">
        <f t="shared" si="17"/>
        <v>3.4561873989450493</v>
      </c>
      <c r="BP26" s="21"/>
      <c r="BQ26" s="3">
        <f>I26+AJ26+BK26+SUM(J$11:J26)</f>
        <v>4999999.9999999991</v>
      </c>
      <c r="BR26" s="21"/>
      <c r="BS26">
        <f t="shared" si="6"/>
        <v>15</v>
      </c>
      <c r="BT26" s="10">
        <f t="shared" si="7"/>
        <v>0.9999979490925287</v>
      </c>
      <c r="BU26" s="13">
        <f t="shared" si="18"/>
        <v>0.2888085023740829</v>
      </c>
      <c r="BV26" s="13">
        <f t="shared" si="19"/>
        <v>0.24094434615655697</v>
      </c>
      <c r="BW26" s="13">
        <f t="shared" si="20"/>
        <v>0.20912495948743653</v>
      </c>
      <c r="BX26" s="13">
        <f t="shared" si="21"/>
        <v>0.18163554940223398</v>
      </c>
      <c r="BY26" s="13">
        <f t="shared" si="22"/>
        <v>0.1831058919081579</v>
      </c>
      <c r="BZ26" s="13">
        <f t="shared" si="23"/>
        <v>0.15344555141138447</v>
      </c>
      <c r="CA26" s="13">
        <f t="shared" si="24"/>
        <v>0.12858972430925295</v>
      </c>
      <c r="CB26" s="13">
        <f t="shared" si="25"/>
        <v>0.10776015599991864</v>
      </c>
      <c r="CC26" s="13">
        <f t="shared" si="26"/>
        <v>9.0304656197491506E-2</v>
      </c>
      <c r="CD26" s="13">
        <f t="shared" si="27"/>
        <v>7.5676678766161451E-2</v>
      </c>
      <c r="CE26" s="13">
        <f t="shared" si="28"/>
        <v>0</v>
      </c>
      <c r="CF26" s="13">
        <f t="shared" si="29"/>
        <v>0</v>
      </c>
      <c r="CG26" s="13">
        <f t="shared" si="30"/>
        <v>0</v>
      </c>
      <c r="CH26" s="13">
        <f t="shared" si="31"/>
        <v>0</v>
      </c>
      <c r="CI26" s="13">
        <f t="shared" si="32"/>
        <v>0</v>
      </c>
      <c r="CJ26" s="13">
        <f t="shared" si="33"/>
        <v>0</v>
      </c>
      <c r="CK26" s="13">
        <f t="shared" si="34"/>
        <v>0</v>
      </c>
      <c r="CL26" s="13">
        <f t="shared" si="35"/>
        <v>0</v>
      </c>
      <c r="CM26" s="13">
        <f t="shared" si="36"/>
        <v>0</v>
      </c>
      <c r="CN26" s="13">
        <f t="shared" si="37"/>
        <v>0</v>
      </c>
      <c r="CO26" s="13">
        <f t="shared" si="38"/>
        <v>0</v>
      </c>
      <c r="CP26" s="13">
        <f t="shared" si="39"/>
        <v>0</v>
      </c>
      <c r="CQ26" s="13">
        <f t="shared" si="61"/>
        <v>1.6593960160126768</v>
      </c>
      <c r="CR26" s="21"/>
    </row>
    <row r="27" spans="2:96" x14ac:dyDescent="0.2">
      <c r="B27" s="1">
        <f t="shared" si="48"/>
        <v>43876</v>
      </c>
      <c r="C27" s="7">
        <f t="shared" si="40"/>
        <v>2.2857142857142856</v>
      </c>
      <c r="D27">
        <f t="shared" si="56"/>
        <v>16</v>
      </c>
      <c r="E27" s="13">
        <f t="shared" si="49"/>
        <v>0.2</v>
      </c>
      <c r="F27" s="2">
        <f t="shared" si="41"/>
        <v>4.0551999668446754</v>
      </c>
      <c r="G27" s="2">
        <f t="shared" si="8"/>
        <v>1.9280000000000002</v>
      </c>
      <c r="H27" s="21"/>
      <c r="I27" s="3">
        <f t="shared" si="42"/>
        <v>4999987.7189635821</v>
      </c>
      <c r="J27" s="3"/>
      <c r="K27" s="12">
        <f t="shared" si="9"/>
        <v>12.281036416935628</v>
      </c>
      <c r="L27" s="3">
        <f t="shared" si="70"/>
        <v>2.9703204230554574</v>
      </c>
      <c r="M27" s="13"/>
      <c r="N27" s="12">
        <f t="shared" si="57"/>
        <v>1.6593960160126768</v>
      </c>
      <c r="O27" s="12">
        <f t="shared" ref="O27:AH27" si="87">N26*(1-N$6)</f>
        <v>1.3862836545351023</v>
      </c>
      <c r="P27" s="12">
        <f t="shared" si="87"/>
        <v>1.2047242015606505</v>
      </c>
      <c r="Q27" s="12">
        <f t="shared" si="87"/>
        <v>1.04562694192129</v>
      </c>
      <c r="R27" s="12">
        <f t="shared" si="87"/>
        <v>0.9081796096035164</v>
      </c>
      <c r="S27" s="12">
        <f t="shared" si="87"/>
        <v>0.91553133721084923</v>
      </c>
      <c r="T27" s="12">
        <f t="shared" si="87"/>
        <v>0.76722933057328857</v>
      </c>
      <c r="U27" s="12">
        <f t="shared" si="87"/>
        <v>0.64294994017710061</v>
      </c>
      <c r="V27" s="12">
        <f t="shared" si="87"/>
        <v>0.53880188503240478</v>
      </c>
      <c r="W27" s="12">
        <f t="shared" si="87"/>
        <v>0.45152420702182716</v>
      </c>
      <c r="X27" s="12">
        <f t="shared" si="87"/>
        <v>0.37838416986172824</v>
      </c>
      <c r="Y27" s="12">
        <f t="shared" si="87"/>
        <v>0.31709169793581971</v>
      </c>
      <c r="Z27" s="12">
        <f t="shared" si="87"/>
        <v>0.26572790720349215</v>
      </c>
      <c r="AA27" s="12">
        <f t="shared" si="87"/>
        <v>0.22271994064896314</v>
      </c>
      <c r="AB27" s="12">
        <f t="shared" si="87"/>
        <v>0.19199996159999999</v>
      </c>
      <c r="AC27" s="12">
        <f t="shared" si="87"/>
        <v>0.96</v>
      </c>
      <c r="AD27" s="12">
        <f t="shared" si="87"/>
        <v>0</v>
      </c>
      <c r="AE27" s="12">
        <f t="shared" si="87"/>
        <v>0</v>
      </c>
      <c r="AF27" s="12">
        <f t="shared" si="87"/>
        <v>0</v>
      </c>
      <c r="AG27" s="12">
        <f t="shared" si="87"/>
        <v>0</v>
      </c>
      <c r="AH27" s="12">
        <f t="shared" si="87"/>
        <v>0</v>
      </c>
      <c r="AI27" s="12">
        <f t="shared" si="11"/>
        <v>0</v>
      </c>
      <c r="AJ27" s="12">
        <f t="shared" si="59"/>
        <v>11.85617080089871</v>
      </c>
      <c r="AK27" s="21"/>
      <c r="AL27">
        <f t="shared" si="5"/>
        <v>16</v>
      </c>
      <c r="AM27" s="14"/>
      <c r="AN27" s="14"/>
      <c r="AO27" s="12">
        <f t="shared" ref="AO27:BH27" si="88">N26*AN$8</f>
        <v>5.7761818938962595E-2</v>
      </c>
      <c r="AP27" s="12">
        <f t="shared" si="88"/>
        <v>0</v>
      </c>
      <c r="AQ27" s="12">
        <f t="shared" si="88"/>
        <v>0</v>
      </c>
      <c r="AR27" s="12">
        <f t="shared" si="88"/>
        <v>0</v>
      </c>
      <c r="AS27" s="12">
        <f t="shared" si="88"/>
        <v>0</v>
      </c>
      <c r="AT27" s="12">
        <f t="shared" si="88"/>
        <v>0</v>
      </c>
      <c r="AU27" s="12">
        <f t="shared" si="88"/>
        <v>0</v>
      </c>
      <c r="AV27" s="12">
        <f t="shared" si="88"/>
        <v>0</v>
      </c>
      <c r="AW27" s="12">
        <f t="shared" si="88"/>
        <v>0</v>
      </c>
      <c r="AX27" s="12">
        <f t="shared" si="88"/>
        <v>0</v>
      </c>
      <c r="AY27" s="12">
        <f t="shared" si="88"/>
        <v>0</v>
      </c>
      <c r="AZ27" s="12">
        <f t="shared" si="88"/>
        <v>0</v>
      </c>
      <c r="BA27" s="12">
        <f t="shared" si="88"/>
        <v>0</v>
      </c>
      <c r="BB27" s="12">
        <f t="shared" si="88"/>
        <v>0</v>
      </c>
      <c r="BC27" s="12">
        <f t="shared" si="88"/>
        <v>0</v>
      </c>
      <c r="BD27" s="12">
        <f t="shared" si="88"/>
        <v>0</v>
      </c>
      <c r="BE27" s="12">
        <f t="shared" si="88"/>
        <v>0</v>
      </c>
      <c r="BF27" s="12">
        <f t="shared" si="88"/>
        <v>0</v>
      </c>
      <c r="BG27" s="12">
        <f t="shared" si="88"/>
        <v>0</v>
      </c>
      <c r="BH27" s="12">
        <f t="shared" si="88"/>
        <v>0</v>
      </c>
      <c r="BI27" s="12">
        <f t="shared" si="52"/>
        <v>0</v>
      </c>
      <c r="BJ27" s="12">
        <f t="shared" si="53"/>
        <v>5.7761818938962595E-2</v>
      </c>
      <c r="BK27" s="12">
        <f t="shared" si="54"/>
        <v>0.42486561603691803</v>
      </c>
      <c r="BL27" s="3">
        <f t="shared" si="73"/>
        <v>3.0655469348650062</v>
      </c>
      <c r="BM27" s="3">
        <f t="shared" si="16"/>
        <v>12.281036416935628</v>
      </c>
      <c r="BN27" s="24">
        <f t="shared" si="74"/>
        <v>2.9703204230554574</v>
      </c>
      <c r="BO27" s="3">
        <f t="shared" si="17"/>
        <v>3.4595257404417894</v>
      </c>
      <c r="BP27" s="21"/>
      <c r="BQ27" s="3">
        <f>I27+AJ27+BK27+SUM(J$11:J27)</f>
        <v>4999999.9999999991</v>
      </c>
      <c r="BR27" s="21"/>
      <c r="BS27">
        <f t="shared" si="6"/>
        <v>16</v>
      </c>
      <c r="BT27" s="10">
        <f t="shared" si="7"/>
        <v>0.99999762876563836</v>
      </c>
      <c r="BU27" s="13">
        <f t="shared" si="18"/>
        <v>0.33187841623916486</v>
      </c>
      <c r="BV27" s="13">
        <f t="shared" si="19"/>
        <v>0.27725607346633313</v>
      </c>
      <c r="BW27" s="13">
        <f t="shared" si="20"/>
        <v>0.24094426897544552</v>
      </c>
      <c r="BX27" s="13">
        <f t="shared" si="21"/>
        <v>0.20912489249895119</v>
      </c>
      <c r="BY27" s="13">
        <f t="shared" si="22"/>
        <v>0.18163549121936393</v>
      </c>
      <c r="BZ27" s="13">
        <f t="shared" si="23"/>
        <v>0.18310583325429666</v>
      </c>
      <c r="CA27" s="13">
        <f t="shared" si="24"/>
        <v>0.15344550225854733</v>
      </c>
      <c r="CB27" s="13">
        <f t="shared" si="25"/>
        <v>0.12858968311842192</v>
      </c>
      <c r="CC27" s="13">
        <f t="shared" si="26"/>
        <v>0.10776012148137218</v>
      </c>
      <c r="CD27" s="13">
        <f t="shared" si="27"/>
        <v>9.0304627270422475E-2</v>
      </c>
      <c r="CE27" s="13">
        <f t="shared" si="28"/>
        <v>0</v>
      </c>
      <c r="CF27" s="13">
        <f t="shared" si="29"/>
        <v>0</v>
      </c>
      <c r="CG27" s="13">
        <f t="shared" si="30"/>
        <v>0</v>
      </c>
      <c r="CH27" s="13">
        <f t="shared" si="31"/>
        <v>0</v>
      </c>
      <c r="CI27" s="13">
        <f t="shared" si="32"/>
        <v>0</v>
      </c>
      <c r="CJ27" s="13">
        <f t="shared" si="33"/>
        <v>0</v>
      </c>
      <c r="CK27" s="13">
        <f t="shared" si="34"/>
        <v>0</v>
      </c>
      <c r="CL27" s="13">
        <f t="shared" si="35"/>
        <v>0</v>
      </c>
      <c r="CM27" s="13">
        <f t="shared" si="36"/>
        <v>0</v>
      </c>
      <c r="CN27" s="13">
        <f t="shared" si="37"/>
        <v>0</v>
      </c>
      <c r="CO27" s="13">
        <f t="shared" si="38"/>
        <v>0</v>
      </c>
      <c r="CP27" s="13">
        <f t="shared" si="39"/>
        <v>0</v>
      </c>
      <c r="CQ27" s="13">
        <f t="shared" si="61"/>
        <v>1.9040449097823191</v>
      </c>
      <c r="CR27" s="21"/>
    </row>
    <row r="28" spans="2:96" x14ac:dyDescent="0.2">
      <c r="B28" s="1">
        <f t="shared" si="48"/>
        <v>43877</v>
      </c>
      <c r="C28" s="7">
        <f t="shared" si="40"/>
        <v>2.4285714285714284</v>
      </c>
      <c r="D28">
        <f t="shared" si="56"/>
        <v>17</v>
      </c>
      <c r="E28" s="13">
        <f t="shared" si="49"/>
        <v>0.2</v>
      </c>
      <c r="F28" s="2">
        <f t="shared" si="41"/>
        <v>4.0551999668446754</v>
      </c>
      <c r="G28" s="2">
        <f t="shared" si="8"/>
        <v>1.9280000000000002</v>
      </c>
      <c r="H28" s="21"/>
      <c r="I28" s="3">
        <f t="shared" si="42"/>
        <v>4999985.8149186727</v>
      </c>
      <c r="J28" s="3"/>
      <c r="K28" s="12">
        <f t="shared" si="9"/>
        <v>14.185081326717947</v>
      </c>
      <c r="L28" s="3">
        <f t="shared" si="70"/>
        <v>2.8750938647002675</v>
      </c>
      <c r="M28" s="13"/>
      <c r="N28" s="12">
        <f t="shared" si="57"/>
        <v>1.9040449097823191</v>
      </c>
      <c r="O28" s="12">
        <f t="shared" ref="O28:AH28" si="89">N27*(1-N$6)</f>
        <v>1.5930201753721698</v>
      </c>
      <c r="P28" s="12">
        <f t="shared" si="89"/>
        <v>1.3862836545351023</v>
      </c>
      <c r="Q28" s="12">
        <f t="shared" si="89"/>
        <v>1.2047242015606505</v>
      </c>
      <c r="R28" s="12">
        <f t="shared" si="89"/>
        <v>1.04562694192129</v>
      </c>
      <c r="S28" s="12">
        <f t="shared" si="89"/>
        <v>0.9081796096035164</v>
      </c>
      <c r="T28" s="12">
        <f t="shared" si="89"/>
        <v>0.91553133721084923</v>
      </c>
      <c r="U28" s="12">
        <f t="shared" si="89"/>
        <v>0.76722933057328857</v>
      </c>
      <c r="V28" s="12">
        <f t="shared" si="89"/>
        <v>0.64294994017710061</v>
      </c>
      <c r="W28" s="12">
        <f t="shared" si="89"/>
        <v>0.53880188503240478</v>
      </c>
      <c r="X28" s="12">
        <f t="shared" si="89"/>
        <v>0.45152420702182716</v>
      </c>
      <c r="Y28" s="12">
        <f t="shared" si="89"/>
        <v>0.37838416986172824</v>
      </c>
      <c r="Z28" s="12">
        <f t="shared" si="89"/>
        <v>0.31709169793581971</v>
      </c>
      <c r="AA28" s="12">
        <f t="shared" si="89"/>
        <v>0.26572790720349215</v>
      </c>
      <c r="AB28" s="12">
        <f t="shared" si="89"/>
        <v>0.22271994064896314</v>
      </c>
      <c r="AC28" s="12">
        <f t="shared" si="89"/>
        <v>0.19199996159999999</v>
      </c>
      <c r="AD28" s="12">
        <f t="shared" si="89"/>
        <v>0.96</v>
      </c>
      <c r="AE28" s="12">
        <f t="shared" si="89"/>
        <v>0</v>
      </c>
      <c r="AF28" s="12">
        <f t="shared" si="89"/>
        <v>0</v>
      </c>
      <c r="AG28" s="12">
        <f t="shared" si="89"/>
        <v>0</v>
      </c>
      <c r="AH28" s="12">
        <f t="shared" si="89"/>
        <v>0</v>
      </c>
      <c r="AI28" s="12">
        <f t="shared" si="11"/>
        <v>0</v>
      </c>
      <c r="AJ28" s="12">
        <f t="shared" si="59"/>
        <v>13.69383987004052</v>
      </c>
      <c r="AK28" s="21"/>
      <c r="AL28">
        <f t="shared" si="5"/>
        <v>17</v>
      </c>
      <c r="AM28" s="14"/>
      <c r="AN28" s="14"/>
      <c r="AO28" s="12">
        <f t="shared" ref="AO28:BH28" si="90">N27*AN$8</f>
        <v>6.6375840640507069E-2</v>
      </c>
      <c r="AP28" s="12">
        <f t="shared" si="90"/>
        <v>0</v>
      </c>
      <c r="AQ28" s="12">
        <f t="shared" si="90"/>
        <v>0</v>
      </c>
      <c r="AR28" s="12">
        <f t="shared" si="90"/>
        <v>0</v>
      </c>
      <c r="AS28" s="12">
        <f t="shared" si="90"/>
        <v>0</v>
      </c>
      <c r="AT28" s="12">
        <f t="shared" si="90"/>
        <v>0</v>
      </c>
      <c r="AU28" s="12">
        <f t="shared" si="90"/>
        <v>0</v>
      </c>
      <c r="AV28" s="12">
        <f t="shared" si="90"/>
        <v>0</v>
      </c>
      <c r="AW28" s="12">
        <f t="shared" si="90"/>
        <v>0</v>
      </c>
      <c r="AX28" s="12">
        <f t="shared" si="90"/>
        <v>0</v>
      </c>
      <c r="AY28" s="12">
        <f t="shared" si="90"/>
        <v>0</v>
      </c>
      <c r="AZ28" s="12">
        <f t="shared" si="90"/>
        <v>0</v>
      </c>
      <c r="BA28" s="12">
        <f t="shared" si="90"/>
        <v>0</v>
      </c>
      <c r="BB28" s="12">
        <f t="shared" si="90"/>
        <v>0</v>
      </c>
      <c r="BC28" s="12">
        <f t="shared" si="90"/>
        <v>0</v>
      </c>
      <c r="BD28" s="12">
        <f t="shared" si="90"/>
        <v>0</v>
      </c>
      <c r="BE28" s="12">
        <f t="shared" si="90"/>
        <v>0</v>
      </c>
      <c r="BF28" s="12">
        <f t="shared" si="90"/>
        <v>0</v>
      </c>
      <c r="BG28" s="12">
        <f t="shared" si="90"/>
        <v>0</v>
      </c>
      <c r="BH28" s="12">
        <f t="shared" si="90"/>
        <v>0</v>
      </c>
      <c r="BI28" s="12">
        <f t="shared" si="52"/>
        <v>0</v>
      </c>
      <c r="BJ28" s="12">
        <f t="shared" si="53"/>
        <v>6.6375840640507069E-2</v>
      </c>
      <c r="BK28" s="12">
        <f t="shared" si="54"/>
        <v>0.49124145667742508</v>
      </c>
      <c r="BL28" s="3">
        <f t="shared" si="73"/>
        <v>2.9703204230554578</v>
      </c>
      <c r="BM28" s="3">
        <f t="shared" si="16"/>
        <v>14.185081326717945</v>
      </c>
      <c r="BN28" s="24">
        <f t="shared" si="74"/>
        <v>2.8750938647002671</v>
      </c>
      <c r="BO28" s="3">
        <f t="shared" si="17"/>
        <v>3.4630852327378614</v>
      </c>
      <c r="BP28" s="21"/>
      <c r="BQ28" s="3">
        <f>I28+AJ28+BK28+SUM(J$11:J28)</f>
        <v>5000000</v>
      </c>
      <c r="BR28" s="21"/>
      <c r="BS28">
        <f t="shared" si="6"/>
        <v>17</v>
      </c>
      <c r="BT28" s="10">
        <f t="shared" si="7"/>
        <v>0.99999726123175681</v>
      </c>
      <c r="BU28" s="13">
        <f t="shared" si="18"/>
        <v>0.38080793900891735</v>
      </c>
      <c r="BV28" s="13">
        <f t="shared" si="19"/>
        <v>0.31860316249182052</v>
      </c>
      <c r="BW28" s="13">
        <f t="shared" si="20"/>
        <v>0.27725597156509063</v>
      </c>
      <c r="BX28" s="13">
        <f t="shared" si="21"/>
        <v>0.24094418042005311</v>
      </c>
      <c r="BY28" s="13">
        <f t="shared" si="22"/>
        <v>0.20912481563828544</v>
      </c>
      <c r="BZ28" s="13">
        <f t="shared" si="23"/>
        <v>0.1816354244620085</v>
      </c>
      <c r="CA28" s="13">
        <f t="shared" si="24"/>
        <v>0.18310576595653943</v>
      </c>
      <c r="CB28" s="13">
        <f t="shared" si="25"/>
        <v>0.15344544586199255</v>
      </c>
      <c r="CC28" s="13">
        <f t="shared" si="26"/>
        <v>0.12858963585724451</v>
      </c>
      <c r="CD28" s="13">
        <f t="shared" si="27"/>
        <v>0.10776008187578254</v>
      </c>
      <c r="CE28" s="13">
        <f t="shared" si="28"/>
        <v>0</v>
      </c>
      <c r="CF28" s="13">
        <f t="shared" si="29"/>
        <v>0</v>
      </c>
      <c r="CG28" s="13">
        <f t="shared" si="30"/>
        <v>0</v>
      </c>
      <c r="CH28" s="13">
        <f t="shared" si="31"/>
        <v>0</v>
      </c>
      <c r="CI28" s="13">
        <f t="shared" si="32"/>
        <v>0</v>
      </c>
      <c r="CJ28" s="13">
        <f t="shared" si="33"/>
        <v>0</v>
      </c>
      <c r="CK28" s="13">
        <f t="shared" si="34"/>
        <v>0</v>
      </c>
      <c r="CL28" s="13">
        <f t="shared" si="35"/>
        <v>0</v>
      </c>
      <c r="CM28" s="13">
        <f t="shared" si="36"/>
        <v>0</v>
      </c>
      <c r="CN28" s="13">
        <f t="shared" si="37"/>
        <v>0</v>
      </c>
      <c r="CO28" s="13">
        <f t="shared" si="38"/>
        <v>0</v>
      </c>
      <c r="CP28" s="13">
        <f t="shared" si="39"/>
        <v>0</v>
      </c>
      <c r="CQ28" s="13">
        <f t="shared" si="61"/>
        <v>2.1812724231377345</v>
      </c>
      <c r="CR28" s="21"/>
    </row>
    <row r="29" spans="2:96" x14ac:dyDescent="0.2">
      <c r="B29" s="1">
        <f t="shared" si="48"/>
        <v>43878</v>
      </c>
      <c r="C29" s="7">
        <f t="shared" si="40"/>
        <v>2.5714285714285716</v>
      </c>
      <c r="D29">
        <f t="shared" si="56"/>
        <v>18</v>
      </c>
      <c r="E29" s="13">
        <f t="shared" si="49"/>
        <v>0.2</v>
      </c>
      <c r="F29" s="2">
        <f t="shared" si="41"/>
        <v>4.0551999668446754</v>
      </c>
      <c r="G29" s="2">
        <f t="shared" si="8"/>
        <v>1.9280000000000002</v>
      </c>
      <c r="H29" s="21"/>
      <c r="I29" s="3">
        <f t="shared" si="42"/>
        <v>4999983.6336462498</v>
      </c>
      <c r="J29" s="3"/>
      <c r="K29" s="12">
        <f t="shared" si="9"/>
        <v>16.366353749855683</v>
      </c>
      <c r="L29" s="3">
        <f t="shared" si="70"/>
        <v>2.7798672586347948</v>
      </c>
      <c r="M29" s="13"/>
      <c r="N29" s="12">
        <f t="shared" si="57"/>
        <v>2.1812724231377345</v>
      </c>
      <c r="O29" s="12">
        <f t="shared" ref="O29:AH29" si="91">N28*(1-N$6)</f>
        <v>1.8278831133910263</v>
      </c>
      <c r="P29" s="12">
        <f t="shared" si="91"/>
        <v>1.5930201753721698</v>
      </c>
      <c r="Q29" s="12">
        <f t="shared" si="91"/>
        <v>1.3862836545351023</v>
      </c>
      <c r="R29" s="12">
        <f t="shared" si="91"/>
        <v>1.2047242015606505</v>
      </c>
      <c r="S29" s="12">
        <f t="shared" si="91"/>
        <v>1.04562694192129</v>
      </c>
      <c r="T29" s="12">
        <f t="shared" si="91"/>
        <v>0.9081796096035164</v>
      </c>
      <c r="U29" s="12">
        <f t="shared" si="91"/>
        <v>0.91553133721084923</v>
      </c>
      <c r="V29" s="12">
        <f t="shared" si="91"/>
        <v>0.76722933057328857</v>
      </c>
      <c r="W29" s="12">
        <f t="shared" si="91"/>
        <v>0.64294994017710061</v>
      </c>
      <c r="X29" s="12">
        <f t="shared" si="91"/>
        <v>0.53880188503240478</v>
      </c>
      <c r="Y29" s="12">
        <f t="shared" si="91"/>
        <v>0.45152420702182716</v>
      </c>
      <c r="Z29" s="12">
        <f t="shared" si="91"/>
        <v>0.37838416986172824</v>
      </c>
      <c r="AA29" s="12">
        <f t="shared" si="91"/>
        <v>0.31709169793581971</v>
      </c>
      <c r="AB29" s="12">
        <f t="shared" si="91"/>
        <v>0.26572790720349215</v>
      </c>
      <c r="AC29" s="12">
        <f t="shared" si="91"/>
        <v>0.22271994064896314</v>
      </c>
      <c r="AD29" s="12">
        <f t="shared" si="91"/>
        <v>0.19199996159999999</v>
      </c>
      <c r="AE29" s="12">
        <f t="shared" si="91"/>
        <v>0.96</v>
      </c>
      <c r="AF29" s="12">
        <f t="shared" si="91"/>
        <v>0</v>
      </c>
      <c r="AG29" s="12">
        <f t="shared" si="91"/>
        <v>0</v>
      </c>
      <c r="AH29" s="12">
        <f t="shared" si="91"/>
        <v>0</v>
      </c>
      <c r="AI29" s="12">
        <f t="shared" si="11"/>
        <v>0</v>
      </c>
      <c r="AJ29" s="12">
        <f t="shared" si="59"/>
        <v>15.798950496786961</v>
      </c>
      <c r="AK29" s="21"/>
      <c r="AL29">
        <f t="shared" si="5"/>
        <v>18</v>
      </c>
      <c r="AM29" s="14"/>
      <c r="AN29" s="14"/>
      <c r="AO29" s="12">
        <f t="shared" ref="AO29:BH29" si="92">N28*AN$8</f>
        <v>7.6161796391292766E-2</v>
      </c>
      <c r="AP29" s="12">
        <f t="shared" si="92"/>
        <v>0</v>
      </c>
      <c r="AQ29" s="12">
        <f t="shared" si="92"/>
        <v>0</v>
      </c>
      <c r="AR29" s="12">
        <f t="shared" si="92"/>
        <v>0</v>
      </c>
      <c r="AS29" s="12">
        <f t="shared" si="92"/>
        <v>0</v>
      </c>
      <c r="AT29" s="12">
        <f t="shared" si="92"/>
        <v>0</v>
      </c>
      <c r="AU29" s="12">
        <f t="shared" si="92"/>
        <v>0</v>
      </c>
      <c r="AV29" s="12">
        <f t="shared" si="92"/>
        <v>0</v>
      </c>
      <c r="AW29" s="12">
        <f t="shared" si="92"/>
        <v>0</v>
      </c>
      <c r="AX29" s="12">
        <f t="shared" si="92"/>
        <v>0</v>
      </c>
      <c r="AY29" s="12">
        <f t="shared" si="92"/>
        <v>0</v>
      </c>
      <c r="AZ29" s="12">
        <f t="shared" si="92"/>
        <v>0</v>
      </c>
      <c r="BA29" s="12">
        <f t="shared" si="92"/>
        <v>0</v>
      </c>
      <c r="BB29" s="12">
        <f t="shared" si="92"/>
        <v>0</v>
      </c>
      <c r="BC29" s="12">
        <f t="shared" si="92"/>
        <v>0</v>
      </c>
      <c r="BD29" s="12">
        <f t="shared" si="92"/>
        <v>0</v>
      </c>
      <c r="BE29" s="12">
        <f t="shared" si="92"/>
        <v>0</v>
      </c>
      <c r="BF29" s="12">
        <f t="shared" si="92"/>
        <v>0</v>
      </c>
      <c r="BG29" s="12">
        <f t="shared" si="92"/>
        <v>0</v>
      </c>
      <c r="BH29" s="12">
        <f t="shared" si="92"/>
        <v>0</v>
      </c>
      <c r="BI29" s="12">
        <f t="shared" si="52"/>
        <v>0</v>
      </c>
      <c r="BJ29" s="12">
        <f t="shared" si="53"/>
        <v>7.6161796391292766E-2</v>
      </c>
      <c r="BK29" s="12">
        <f t="shared" si="54"/>
        <v>0.56740325306871786</v>
      </c>
      <c r="BL29" s="3">
        <f t="shared" si="73"/>
        <v>2.8750938647002675</v>
      </c>
      <c r="BM29" s="3">
        <f t="shared" si="16"/>
        <v>16.36635374985568</v>
      </c>
      <c r="BN29" s="24">
        <f t="shared" si="74"/>
        <v>2.7798672586347952</v>
      </c>
      <c r="BO29" s="3">
        <f t="shared" si="17"/>
        <v>3.4668886041505811</v>
      </c>
      <c r="BP29" s="21"/>
      <c r="BQ29" s="3">
        <f>I29+AJ29+BK29+SUM(J$11:J29)</f>
        <v>5000000</v>
      </c>
      <c r="BR29" s="21"/>
      <c r="BS29">
        <f t="shared" si="6"/>
        <v>18</v>
      </c>
      <c r="BT29" s="10">
        <f t="shared" si="7"/>
        <v>0.99999684020954205</v>
      </c>
      <c r="BU29" s="13">
        <f t="shared" si="18"/>
        <v>0.43625310615478913</v>
      </c>
      <c r="BV29" s="13">
        <f t="shared" si="19"/>
        <v>0.36557546753268128</v>
      </c>
      <c r="BW29" s="13">
        <f t="shared" si="20"/>
        <v>0.31860302835244408</v>
      </c>
      <c r="BX29" s="13">
        <f t="shared" si="21"/>
        <v>0.27725585483384774</v>
      </c>
      <c r="BY29" s="13">
        <f t="shared" si="22"/>
        <v>0.2409440789769228</v>
      </c>
      <c r="BZ29" s="13">
        <f t="shared" si="23"/>
        <v>0.20912472759185127</v>
      </c>
      <c r="CA29" s="13">
        <f t="shared" si="24"/>
        <v>0.18163534798925038</v>
      </c>
      <c r="CB29" s="13">
        <f t="shared" si="25"/>
        <v>0.18310568886473319</v>
      </c>
      <c r="CC29" s="13">
        <f t="shared" si="26"/>
        <v>0.15344538125787416</v>
      </c>
      <c r="CD29" s="13">
        <f t="shared" si="27"/>
        <v>0.12858958171800294</v>
      </c>
      <c r="CE29" s="13">
        <f t="shared" si="28"/>
        <v>0</v>
      </c>
      <c r="CF29" s="13">
        <f t="shared" si="29"/>
        <v>0</v>
      </c>
      <c r="CG29" s="13">
        <f t="shared" si="30"/>
        <v>0</v>
      </c>
      <c r="CH29" s="13">
        <f t="shared" si="31"/>
        <v>0</v>
      </c>
      <c r="CI29" s="13">
        <f t="shared" si="32"/>
        <v>0</v>
      </c>
      <c r="CJ29" s="13">
        <f t="shared" si="33"/>
        <v>0</v>
      </c>
      <c r="CK29" s="13">
        <f t="shared" si="34"/>
        <v>0</v>
      </c>
      <c r="CL29" s="13">
        <f t="shared" si="35"/>
        <v>0</v>
      </c>
      <c r="CM29" s="13">
        <f t="shared" si="36"/>
        <v>0</v>
      </c>
      <c r="CN29" s="13">
        <f t="shared" si="37"/>
        <v>0</v>
      </c>
      <c r="CO29" s="13">
        <f t="shared" si="38"/>
        <v>0</v>
      </c>
      <c r="CP29" s="13">
        <f t="shared" si="39"/>
        <v>0</v>
      </c>
      <c r="CQ29" s="13">
        <f t="shared" si="61"/>
        <v>2.4945322632723972</v>
      </c>
      <c r="CR29" s="21"/>
    </row>
    <row r="30" spans="2:96" x14ac:dyDescent="0.2">
      <c r="B30" s="1">
        <f t="shared" si="48"/>
        <v>43879</v>
      </c>
      <c r="C30" s="7">
        <f t="shared" si="40"/>
        <v>2.7142857142857144</v>
      </c>
      <c r="D30">
        <f t="shared" si="56"/>
        <v>19</v>
      </c>
      <c r="E30" s="13">
        <f t="shared" si="49"/>
        <v>0.2</v>
      </c>
      <c r="F30" s="2">
        <f t="shared" si="41"/>
        <v>4.0551999668446754</v>
      </c>
      <c r="G30" s="2">
        <f t="shared" si="8"/>
        <v>1.9280000000000002</v>
      </c>
      <c r="H30" s="21"/>
      <c r="I30" s="3">
        <f t="shared" si="42"/>
        <v>4999981.1391139869</v>
      </c>
      <c r="J30" s="3"/>
      <c r="K30" s="12">
        <f t="shared" si="9"/>
        <v>18.860886013128081</v>
      </c>
      <c r="L30" s="3">
        <f t="shared" si="70"/>
        <v>2.7600707620333513</v>
      </c>
      <c r="M30" s="13"/>
      <c r="N30" s="12">
        <f t="shared" si="57"/>
        <v>2.4945322632723972</v>
      </c>
      <c r="O30" s="12">
        <f t="shared" ref="O30:AH30" si="93">N29*(1-N$6)</f>
        <v>2.094021526212225</v>
      </c>
      <c r="P30" s="12">
        <f t="shared" si="93"/>
        <v>1.8278831133910263</v>
      </c>
      <c r="Q30" s="12">
        <f t="shared" si="93"/>
        <v>1.5930201753721698</v>
      </c>
      <c r="R30" s="12">
        <f t="shared" si="93"/>
        <v>1.3862836545351023</v>
      </c>
      <c r="S30" s="12">
        <f t="shared" si="93"/>
        <v>1.2047242015606505</v>
      </c>
      <c r="T30" s="12">
        <f t="shared" si="93"/>
        <v>1.04562694192129</v>
      </c>
      <c r="U30" s="12">
        <f t="shared" si="93"/>
        <v>0.9081796096035164</v>
      </c>
      <c r="V30" s="12">
        <f t="shared" si="93"/>
        <v>0.91553133721084923</v>
      </c>
      <c r="W30" s="12">
        <f t="shared" si="93"/>
        <v>0.76722933057328857</v>
      </c>
      <c r="X30" s="12">
        <f t="shared" si="93"/>
        <v>0.64294994017710061</v>
      </c>
      <c r="Y30" s="12">
        <f t="shared" si="93"/>
        <v>0.53880188503240478</v>
      </c>
      <c r="Z30" s="12">
        <f t="shared" si="93"/>
        <v>0.45152420702182716</v>
      </c>
      <c r="AA30" s="12">
        <f t="shared" si="93"/>
        <v>0.37838416986172824</v>
      </c>
      <c r="AB30" s="12">
        <f t="shared" si="93"/>
        <v>0.31709169793581971</v>
      </c>
      <c r="AC30" s="12">
        <f t="shared" si="93"/>
        <v>0.26572790720349215</v>
      </c>
      <c r="AD30" s="12">
        <f t="shared" si="93"/>
        <v>0.22271994064896314</v>
      </c>
      <c r="AE30" s="12">
        <f t="shared" si="93"/>
        <v>0.19199996159999999</v>
      </c>
      <c r="AF30" s="12">
        <f t="shared" si="93"/>
        <v>0.96</v>
      </c>
      <c r="AG30" s="12">
        <f t="shared" si="93"/>
        <v>0</v>
      </c>
      <c r="AH30" s="12">
        <f t="shared" si="93"/>
        <v>0</v>
      </c>
      <c r="AI30" s="12">
        <f t="shared" si="11"/>
        <v>0</v>
      </c>
      <c r="AJ30" s="12">
        <f t="shared" si="59"/>
        <v>18.206231863133848</v>
      </c>
      <c r="AK30" s="21"/>
      <c r="AL30">
        <f t="shared" si="5"/>
        <v>19</v>
      </c>
      <c r="AM30" s="14"/>
      <c r="AN30" s="14"/>
      <c r="AO30" s="12">
        <f t="shared" ref="AO30:BH30" si="94">N29*AN$8</f>
        <v>8.7250896925509386E-2</v>
      </c>
      <c r="AP30" s="12">
        <f t="shared" si="94"/>
        <v>0</v>
      </c>
      <c r="AQ30" s="12">
        <f t="shared" si="94"/>
        <v>0</v>
      </c>
      <c r="AR30" s="12">
        <f t="shared" si="94"/>
        <v>0</v>
      </c>
      <c r="AS30" s="12">
        <f t="shared" si="94"/>
        <v>0</v>
      </c>
      <c r="AT30" s="12">
        <f t="shared" si="94"/>
        <v>0</v>
      </c>
      <c r="AU30" s="12">
        <f t="shared" si="94"/>
        <v>0</v>
      </c>
      <c r="AV30" s="12">
        <f t="shared" si="94"/>
        <v>0</v>
      </c>
      <c r="AW30" s="12">
        <f t="shared" si="94"/>
        <v>0</v>
      </c>
      <c r="AX30" s="12">
        <f t="shared" si="94"/>
        <v>0</v>
      </c>
      <c r="AY30" s="12">
        <f t="shared" si="94"/>
        <v>0</v>
      </c>
      <c r="AZ30" s="12">
        <f t="shared" si="94"/>
        <v>0</v>
      </c>
      <c r="BA30" s="12">
        <f t="shared" si="94"/>
        <v>0</v>
      </c>
      <c r="BB30" s="12">
        <f t="shared" si="94"/>
        <v>0</v>
      </c>
      <c r="BC30" s="12">
        <f t="shared" si="94"/>
        <v>0</v>
      </c>
      <c r="BD30" s="12">
        <f t="shared" si="94"/>
        <v>0</v>
      </c>
      <c r="BE30" s="12">
        <f t="shared" si="94"/>
        <v>0</v>
      </c>
      <c r="BF30" s="12">
        <f t="shared" si="94"/>
        <v>0</v>
      </c>
      <c r="BG30" s="12">
        <f t="shared" si="94"/>
        <v>0</v>
      </c>
      <c r="BH30" s="12">
        <f t="shared" si="94"/>
        <v>0</v>
      </c>
      <c r="BI30" s="12">
        <f t="shared" si="52"/>
        <v>0</v>
      </c>
      <c r="BJ30" s="12">
        <f t="shared" si="53"/>
        <v>8.7250896925509386E-2</v>
      </c>
      <c r="BK30" s="12">
        <f t="shared" si="54"/>
        <v>0.65465414999422722</v>
      </c>
      <c r="BL30" s="3">
        <f t="shared" si="73"/>
        <v>2.7798672586347948</v>
      </c>
      <c r="BM30" s="3">
        <f t="shared" si="16"/>
        <v>18.860886013128074</v>
      </c>
      <c r="BN30" s="24">
        <f t="shared" si="74"/>
        <v>2.7600707620333518</v>
      </c>
      <c r="BO30" s="3">
        <f t="shared" si="17"/>
        <v>3.4709618070887913</v>
      </c>
      <c r="BP30" s="21"/>
      <c r="BQ30" s="3">
        <f>I30+AJ30+BK30+SUM(J$11:J30)</f>
        <v>5000000</v>
      </c>
      <c r="BR30" s="21"/>
      <c r="BS30">
        <f t="shared" si="6"/>
        <v>19</v>
      </c>
      <c r="BT30" s="10">
        <f t="shared" si="7"/>
        <v>0.99999635875315063</v>
      </c>
      <c r="BU30" s="13">
        <f t="shared" si="18"/>
        <v>0.49890463601293061</v>
      </c>
      <c r="BV30" s="13">
        <f t="shared" si="19"/>
        <v>0.4188027802725881</v>
      </c>
      <c r="BW30" s="13">
        <f t="shared" si="20"/>
        <v>0.36557529152347973</v>
      </c>
      <c r="BX30" s="13">
        <f t="shared" si="21"/>
        <v>0.31860287495849504</v>
      </c>
      <c r="BY30" s="13">
        <f t="shared" si="22"/>
        <v>0.27725572134682258</v>
      </c>
      <c r="BZ30" s="13">
        <f t="shared" si="23"/>
        <v>0.24094396297248946</v>
      </c>
      <c r="CA30" s="13">
        <f t="shared" si="24"/>
        <v>0.20912462690709643</v>
      </c>
      <c r="CB30" s="13">
        <f t="shared" si="25"/>
        <v>0.18163526053947487</v>
      </c>
      <c r="CC30" s="13">
        <f t="shared" si="26"/>
        <v>0.18310560070705043</v>
      </c>
      <c r="CD30" s="13">
        <f t="shared" si="27"/>
        <v>0.15344530738038117</v>
      </c>
      <c r="CE30" s="13">
        <f t="shared" si="28"/>
        <v>0</v>
      </c>
      <c r="CF30" s="13">
        <f t="shared" si="29"/>
        <v>0</v>
      </c>
      <c r="CG30" s="13">
        <f t="shared" si="30"/>
        <v>0</v>
      </c>
      <c r="CH30" s="13">
        <f t="shared" si="31"/>
        <v>0</v>
      </c>
      <c r="CI30" s="13">
        <f t="shared" si="32"/>
        <v>0</v>
      </c>
      <c r="CJ30" s="13">
        <f t="shared" si="33"/>
        <v>0</v>
      </c>
      <c r="CK30" s="13">
        <f t="shared" si="34"/>
        <v>0</v>
      </c>
      <c r="CL30" s="13">
        <f t="shared" si="35"/>
        <v>0</v>
      </c>
      <c r="CM30" s="13">
        <f t="shared" si="36"/>
        <v>0</v>
      </c>
      <c r="CN30" s="13">
        <f t="shared" si="37"/>
        <v>0</v>
      </c>
      <c r="CO30" s="13">
        <f t="shared" si="38"/>
        <v>0</v>
      </c>
      <c r="CP30" s="13">
        <f t="shared" si="39"/>
        <v>0</v>
      </c>
      <c r="CQ30" s="13">
        <f t="shared" si="61"/>
        <v>2.8473960626208088</v>
      </c>
      <c r="CR30" s="21"/>
    </row>
    <row r="31" spans="2:96" x14ac:dyDescent="0.2">
      <c r="B31" s="1">
        <f t="shared" si="48"/>
        <v>43880</v>
      </c>
      <c r="C31" s="7">
        <f t="shared" si="40"/>
        <v>2.8571428571428572</v>
      </c>
      <c r="D31">
        <f t="shared" si="56"/>
        <v>20</v>
      </c>
      <c r="E31" s="13">
        <f t="shared" si="49"/>
        <v>0.2</v>
      </c>
      <c r="F31" s="2">
        <f t="shared" si="41"/>
        <v>4.0551999668446754</v>
      </c>
      <c r="G31" s="2">
        <f t="shared" si="8"/>
        <v>1.9280000000000002</v>
      </c>
      <c r="H31" s="21"/>
      <c r="I31" s="3">
        <f t="shared" si="42"/>
        <v>4999978.2917179242</v>
      </c>
      <c r="J31" s="3"/>
      <c r="K31" s="12">
        <f t="shared" si="9"/>
        <v>21.70828207574889</v>
      </c>
      <c r="L31" s="3">
        <f t="shared" si="70"/>
        <v>2.7400196440194606</v>
      </c>
      <c r="M31" s="13"/>
      <c r="N31" s="12">
        <f t="shared" si="57"/>
        <v>2.8473960626208088</v>
      </c>
      <c r="O31" s="12">
        <f t="shared" ref="O31:AH31" si="95">N30*(1-N$6)</f>
        <v>2.3947509727415013</v>
      </c>
      <c r="P31" s="12">
        <f t="shared" si="95"/>
        <v>2.094021526212225</v>
      </c>
      <c r="Q31" s="12">
        <f t="shared" si="95"/>
        <v>1.8278831133910263</v>
      </c>
      <c r="R31" s="12">
        <f t="shared" si="95"/>
        <v>1.5930201753721698</v>
      </c>
      <c r="S31" s="12">
        <f t="shared" si="95"/>
        <v>1.3862836545351023</v>
      </c>
      <c r="T31" s="12">
        <f t="shared" si="95"/>
        <v>1.2047242015606505</v>
      </c>
      <c r="U31" s="12">
        <f t="shared" si="95"/>
        <v>1.04562694192129</v>
      </c>
      <c r="V31" s="12">
        <f t="shared" si="95"/>
        <v>0.9081796096035164</v>
      </c>
      <c r="W31" s="12">
        <f t="shared" si="95"/>
        <v>0.91553133721084923</v>
      </c>
      <c r="X31" s="12">
        <f t="shared" si="95"/>
        <v>0.76722933057328857</v>
      </c>
      <c r="Y31" s="12">
        <f t="shared" si="95"/>
        <v>0.64294994017710061</v>
      </c>
      <c r="Z31" s="12">
        <f t="shared" si="95"/>
        <v>0.53880188503240478</v>
      </c>
      <c r="AA31" s="12">
        <f t="shared" si="95"/>
        <v>0.45152420702182716</v>
      </c>
      <c r="AB31" s="12">
        <f t="shared" si="95"/>
        <v>0.37838416986172824</v>
      </c>
      <c r="AC31" s="12">
        <f t="shared" si="95"/>
        <v>0.31709169793581971</v>
      </c>
      <c r="AD31" s="12">
        <f t="shared" si="95"/>
        <v>0.26572790720349215</v>
      </c>
      <c r="AE31" s="12">
        <f t="shared" si="95"/>
        <v>0.22271994064896314</v>
      </c>
      <c r="AF31" s="12">
        <f t="shared" si="95"/>
        <v>0.19199996159999999</v>
      </c>
      <c r="AG31" s="12">
        <f t="shared" si="95"/>
        <v>0.96</v>
      </c>
      <c r="AH31" s="12">
        <f t="shared" si="95"/>
        <v>0</v>
      </c>
      <c r="AI31" s="12">
        <f t="shared" si="11"/>
        <v>0</v>
      </c>
      <c r="AJ31" s="12">
        <f t="shared" si="59"/>
        <v>20.953846635223769</v>
      </c>
      <c r="AK31" s="21"/>
      <c r="AL31">
        <f t="shared" si="5"/>
        <v>20</v>
      </c>
      <c r="AM31" s="14"/>
      <c r="AN31" s="14"/>
      <c r="AO31" s="12">
        <f t="shared" ref="AO31:BH31" si="96">N30*AN$8</f>
        <v>9.9781290530895891E-2</v>
      </c>
      <c r="AP31" s="12">
        <f t="shared" si="96"/>
        <v>0</v>
      </c>
      <c r="AQ31" s="12">
        <f t="shared" si="96"/>
        <v>0</v>
      </c>
      <c r="AR31" s="12">
        <f t="shared" si="96"/>
        <v>0</v>
      </c>
      <c r="AS31" s="12">
        <f t="shared" si="96"/>
        <v>0</v>
      </c>
      <c r="AT31" s="12">
        <f t="shared" si="96"/>
        <v>0</v>
      </c>
      <c r="AU31" s="12">
        <f t="shared" si="96"/>
        <v>0</v>
      </c>
      <c r="AV31" s="12">
        <f t="shared" si="96"/>
        <v>0</v>
      </c>
      <c r="AW31" s="12">
        <f t="shared" si="96"/>
        <v>0</v>
      </c>
      <c r="AX31" s="12">
        <f t="shared" si="96"/>
        <v>0</v>
      </c>
      <c r="AY31" s="12">
        <f t="shared" si="96"/>
        <v>0</v>
      </c>
      <c r="AZ31" s="12">
        <f t="shared" si="96"/>
        <v>0</v>
      </c>
      <c r="BA31" s="12">
        <f t="shared" si="96"/>
        <v>0</v>
      </c>
      <c r="BB31" s="12">
        <f t="shared" si="96"/>
        <v>0</v>
      </c>
      <c r="BC31" s="12">
        <f t="shared" si="96"/>
        <v>0</v>
      </c>
      <c r="BD31" s="12">
        <f t="shared" si="96"/>
        <v>0</v>
      </c>
      <c r="BE31" s="12">
        <f t="shared" si="96"/>
        <v>0</v>
      </c>
      <c r="BF31" s="12">
        <f t="shared" si="96"/>
        <v>0</v>
      </c>
      <c r="BG31" s="12">
        <f t="shared" si="96"/>
        <v>0</v>
      </c>
      <c r="BH31" s="12">
        <f t="shared" si="96"/>
        <v>0</v>
      </c>
      <c r="BI31" s="12">
        <f t="shared" si="52"/>
        <v>0</v>
      </c>
      <c r="BJ31" s="12">
        <f t="shared" si="53"/>
        <v>9.9781290530895891E-2</v>
      </c>
      <c r="BK31" s="12">
        <f t="shared" si="54"/>
        <v>0.75443544052512312</v>
      </c>
      <c r="BL31" s="3">
        <f t="shared" si="73"/>
        <v>2.7600707620333518</v>
      </c>
      <c r="BM31" s="3">
        <f t="shared" si="16"/>
        <v>21.708282075748894</v>
      </c>
      <c r="BN31" s="24">
        <f t="shared" si="74"/>
        <v>2.740019644019462</v>
      </c>
      <c r="BO31" s="3">
        <f t="shared" si="17"/>
        <v>3.4753346114289263</v>
      </c>
      <c r="BP31" s="21"/>
      <c r="BQ31" s="3">
        <f>I31+AJ31+BK31+SUM(J$11:J31)</f>
        <v>5000000</v>
      </c>
      <c r="BR31" s="21"/>
      <c r="BS31">
        <f t="shared" si="6"/>
        <v>20</v>
      </c>
      <c r="BT31" s="10">
        <f t="shared" si="7"/>
        <v>0.99999580923004061</v>
      </c>
      <c r="BU31" s="13">
        <f t="shared" si="18"/>
        <v>0.56947682596778548</v>
      </c>
      <c r="BV31" s="13">
        <f t="shared" si="19"/>
        <v>0.47894818737821293</v>
      </c>
      <c r="BW31" s="13">
        <f t="shared" si="20"/>
        <v>0.41880255012994377</v>
      </c>
      <c r="BX31" s="13">
        <f t="shared" si="21"/>
        <v>0.36557509063067711</v>
      </c>
      <c r="BY31" s="13">
        <f t="shared" si="22"/>
        <v>0.31860269987821482</v>
      </c>
      <c r="BZ31" s="13">
        <f t="shared" si="23"/>
        <v>0.27725556898784154</v>
      </c>
      <c r="CA31" s="13">
        <f t="shared" si="24"/>
        <v>0.24094383056773147</v>
      </c>
      <c r="CB31" s="13">
        <f t="shared" si="25"/>
        <v>0.20912451198786261</v>
      </c>
      <c r="CC31" s="13">
        <f t="shared" si="26"/>
        <v>0.18163516072633817</v>
      </c>
      <c r="CD31" s="13">
        <f t="shared" si="27"/>
        <v>0.18310550008592488</v>
      </c>
      <c r="CE31" s="13">
        <f t="shared" si="28"/>
        <v>0</v>
      </c>
      <c r="CF31" s="13">
        <f t="shared" si="29"/>
        <v>0</v>
      </c>
      <c r="CG31" s="13">
        <f t="shared" si="30"/>
        <v>0</v>
      </c>
      <c r="CH31" s="13">
        <f t="shared" si="31"/>
        <v>0</v>
      </c>
      <c r="CI31" s="13">
        <f t="shared" si="32"/>
        <v>0</v>
      </c>
      <c r="CJ31" s="13">
        <f t="shared" si="33"/>
        <v>0</v>
      </c>
      <c r="CK31" s="13">
        <f t="shared" si="34"/>
        <v>0</v>
      </c>
      <c r="CL31" s="13">
        <f t="shared" si="35"/>
        <v>0</v>
      </c>
      <c r="CM31" s="13">
        <f t="shared" si="36"/>
        <v>0</v>
      </c>
      <c r="CN31" s="13">
        <f t="shared" si="37"/>
        <v>0</v>
      </c>
      <c r="CO31" s="13">
        <f t="shared" si="38"/>
        <v>0</v>
      </c>
      <c r="CP31" s="13">
        <f t="shared" si="39"/>
        <v>0</v>
      </c>
      <c r="CQ31" s="13">
        <f t="shared" si="61"/>
        <v>3.2434699263405329</v>
      </c>
      <c r="CR31" s="21"/>
    </row>
    <row r="32" spans="2:96" x14ac:dyDescent="0.2">
      <c r="B32" s="1">
        <f t="shared" si="48"/>
        <v>43881</v>
      </c>
      <c r="C32" s="7">
        <f t="shared" si="40"/>
        <v>3</v>
      </c>
      <c r="D32">
        <f t="shared" si="56"/>
        <v>21</v>
      </c>
      <c r="E32" s="13">
        <f t="shared" si="49"/>
        <v>0.2</v>
      </c>
      <c r="F32" s="2">
        <f t="shared" si="41"/>
        <v>4.0551999668446754</v>
      </c>
      <c r="G32" s="2">
        <f t="shared" si="8"/>
        <v>1.9280000000000002</v>
      </c>
      <c r="H32" s="21"/>
      <c r="I32" s="3">
        <f t="shared" si="42"/>
        <v>4999975.0482479976</v>
      </c>
      <c r="J32" s="3"/>
      <c r="K32" s="12">
        <f t="shared" si="9"/>
        <v>24.951752002089425</v>
      </c>
      <c r="L32" s="3">
        <f t="shared" si="70"/>
        <v>2.7187680649820649</v>
      </c>
      <c r="M32" s="13"/>
      <c r="N32" s="12">
        <f t="shared" si="57"/>
        <v>3.2434699263405329</v>
      </c>
      <c r="O32" s="12">
        <f t="shared" ref="O32:AH32" si="97">N31*(1-N$6)</f>
        <v>2.7335002201159764</v>
      </c>
      <c r="P32" s="12">
        <f t="shared" si="97"/>
        <v>2.3947509727415013</v>
      </c>
      <c r="Q32" s="12">
        <f t="shared" si="97"/>
        <v>2.094021526212225</v>
      </c>
      <c r="R32" s="12">
        <f t="shared" si="97"/>
        <v>1.8278831133910263</v>
      </c>
      <c r="S32" s="12">
        <f t="shared" si="97"/>
        <v>1.5930201753721698</v>
      </c>
      <c r="T32" s="12">
        <f t="shared" si="97"/>
        <v>1.3862836545351023</v>
      </c>
      <c r="U32" s="12">
        <f t="shared" si="97"/>
        <v>1.2047242015606505</v>
      </c>
      <c r="V32" s="12">
        <f t="shared" si="97"/>
        <v>1.04562694192129</v>
      </c>
      <c r="W32" s="12">
        <f t="shared" si="97"/>
        <v>0.9081796096035164</v>
      </c>
      <c r="X32" s="12">
        <f t="shared" si="97"/>
        <v>0.91553133721084923</v>
      </c>
      <c r="Y32" s="12">
        <f t="shared" si="97"/>
        <v>0.76722933057328857</v>
      </c>
      <c r="Z32" s="12">
        <f t="shared" si="97"/>
        <v>0.64294994017710061</v>
      </c>
      <c r="AA32" s="12">
        <f t="shared" si="97"/>
        <v>0.53880188503240478</v>
      </c>
      <c r="AB32" s="12">
        <f t="shared" si="97"/>
        <v>0.45152420702182716</v>
      </c>
      <c r="AC32" s="12">
        <f t="shared" si="97"/>
        <v>0.37838416986172824</v>
      </c>
      <c r="AD32" s="12">
        <f t="shared" si="97"/>
        <v>0.31709169793581971</v>
      </c>
      <c r="AE32" s="12">
        <f t="shared" si="97"/>
        <v>0.26572790720349215</v>
      </c>
      <c r="AF32" s="12">
        <f t="shared" si="97"/>
        <v>0.22271994064896314</v>
      </c>
      <c r="AG32" s="12">
        <f t="shared" si="97"/>
        <v>0.19199996159999999</v>
      </c>
      <c r="AH32" s="12">
        <f t="shared" si="97"/>
        <v>0.96</v>
      </c>
      <c r="AI32" s="12">
        <f t="shared" si="11"/>
        <v>0</v>
      </c>
      <c r="AJ32" s="12">
        <f t="shared" si="59"/>
        <v>24.083420719059468</v>
      </c>
      <c r="AK32" s="21"/>
      <c r="AL32">
        <f t="shared" si="5"/>
        <v>21</v>
      </c>
      <c r="AM32" s="14"/>
      <c r="AN32" s="14"/>
      <c r="AO32" s="12">
        <f t="shared" ref="AO32:BH32" si="98">N31*AN$8</f>
        <v>0.11389584250483235</v>
      </c>
      <c r="AP32" s="12">
        <f t="shared" si="98"/>
        <v>0</v>
      </c>
      <c r="AQ32" s="12">
        <f t="shared" si="98"/>
        <v>0</v>
      </c>
      <c r="AR32" s="12">
        <f t="shared" si="98"/>
        <v>0</v>
      </c>
      <c r="AS32" s="12">
        <f t="shared" si="98"/>
        <v>0</v>
      </c>
      <c r="AT32" s="12">
        <f t="shared" si="98"/>
        <v>0</v>
      </c>
      <c r="AU32" s="12">
        <f t="shared" si="98"/>
        <v>0</v>
      </c>
      <c r="AV32" s="12">
        <f t="shared" si="98"/>
        <v>0</v>
      </c>
      <c r="AW32" s="12">
        <f t="shared" si="98"/>
        <v>0</v>
      </c>
      <c r="AX32" s="12">
        <f t="shared" si="98"/>
        <v>0</v>
      </c>
      <c r="AY32" s="12">
        <f t="shared" si="98"/>
        <v>0</v>
      </c>
      <c r="AZ32" s="12">
        <f t="shared" si="98"/>
        <v>0</v>
      </c>
      <c r="BA32" s="12">
        <f t="shared" si="98"/>
        <v>0</v>
      </c>
      <c r="BB32" s="12">
        <f t="shared" si="98"/>
        <v>0</v>
      </c>
      <c r="BC32" s="12">
        <f t="shared" si="98"/>
        <v>0</v>
      </c>
      <c r="BD32" s="12">
        <f t="shared" si="98"/>
        <v>0</v>
      </c>
      <c r="BE32" s="12">
        <f t="shared" si="98"/>
        <v>0</v>
      </c>
      <c r="BF32" s="12">
        <f t="shared" si="98"/>
        <v>0</v>
      </c>
      <c r="BG32" s="12">
        <f t="shared" si="98"/>
        <v>0</v>
      </c>
      <c r="BH32" s="12">
        <f t="shared" si="98"/>
        <v>0</v>
      </c>
      <c r="BI32" s="12">
        <f t="shared" si="52"/>
        <v>0</v>
      </c>
      <c r="BJ32" s="12">
        <f t="shared" si="53"/>
        <v>0.11389584250483235</v>
      </c>
      <c r="BK32" s="12">
        <f t="shared" si="54"/>
        <v>0.86833128302995544</v>
      </c>
      <c r="BL32" s="3">
        <f t="shared" si="73"/>
        <v>2.7400196440194606</v>
      </c>
      <c r="BM32" s="3">
        <f t="shared" si="16"/>
        <v>24.951752002089425</v>
      </c>
      <c r="BN32" s="24">
        <f t="shared" si="74"/>
        <v>2.7187680649820654</v>
      </c>
      <c r="BO32" s="3">
        <f t="shared" si="17"/>
        <v>3.480041333198737</v>
      </c>
      <c r="BP32" s="21"/>
      <c r="BQ32" s="3">
        <f>I32+AJ32+BK32+SUM(J$11:J32)</f>
        <v>5000000</v>
      </c>
      <c r="BR32" s="21"/>
      <c r="BS32">
        <f t="shared" si="6"/>
        <v>21</v>
      </c>
      <c r="BT32" s="10">
        <f t="shared" si="7"/>
        <v>0.99999518331501969</v>
      </c>
      <c r="BU32" s="13">
        <f t="shared" si="18"/>
        <v>0.64869086071353099</v>
      </c>
      <c r="BV32" s="13">
        <f t="shared" si="19"/>
        <v>0.54669741074130451</v>
      </c>
      <c r="BW32" s="13">
        <f t="shared" si="20"/>
        <v>0.47894788759609191</v>
      </c>
      <c r="BX32" s="13">
        <f t="shared" si="21"/>
        <v>0.41880228799403829</v>
      </c>
      <c r="BY32" s="13">
        <f t="shared" si="22"/>
        <v>0.3655748618107777</v>
      </c>
      <c r="BZ32" s="13">
        <f t="shared" si="23"/>
        <v>0.31860250045916355</v>
      </c>
      <c r="CA32" s="13">
        <f t="shared" si="24"/>
        <v>0.27725539544868899</v>
      </c>
      <c r="CB32" s="13">
        <f t="shared" si="25"/>
        <v>0.2409436797567367</v>
      </c>
      <c r="CC32" s="13">
        <f t="shared" si="26"/>
        <v>0.20912438109314077</v>
      </c>
      <c r="CD32" s="13">
        <f t="shared" si="27"/>
        <v>0.18163504703768629</v>
      </c>
      <c r="CE32" s="13">
        <f t="shared" si="28"/>
        <v>0</v>
      </c>
      <c r="CF32" s="13">
        <f t="shared" si="29"/>
        <v>0</v>
      </c>
      <c r="CG32" s="13">
        <f t="shared" si="30"/>
        <v>0</v>
      </c>
      <c r="CH32" s="13">
        <f t="shared" si="31"/>
        <v>0</v>
      </c>
      <c r="CI32" s="13">
        <f t="shared" si="32"/>
        <v>0</v>
      </c>
      <c r="CJ32" s="13">
        <f t="shared" si="33"/>
        <v>0</v>
      </c>
      <c r="CK32" s="13">
        <f t="shared" si="34"/>
        <v>0</v>
      </c>
      <c r="CL32" s="13">
        <f t="shared" si="35"/>
        <v>0</v>
      </c>
      <c r="CM32" s="13">
        <f t="shared" si="36"/>
        <v>0</v>
      </c>
      <c r="CN32" s="13">
        <f t="shared" si="37"/>
        <v>0</v>
      </c>
      <c r="CO32" s="13">
        <f t="shared" si="38"/>
        <v>0</v>
      </c>
      <c r="CP32" s="13">
        <f t="shared" si="39"/>
        <v>0</v>
      </c>
      <c r="CQ32" s="13">
        <f t="shared" si="61"/>
        <v>3.6862743126511597</v>
      </c>
      <c r="CR32" s="21"/>
    </row>
    <row r="33" spans="2:96" x14ac:dyDescent="0.2">
      <c r="B33" s="1">
        <f t="shared" si="48"/>
        <v>43882</v>
      </c>
      <c r="C33" s="7">
        <f t="shared" si="40"/>
        <v>3.1428571428571428</v>
      </c>
      <c r="D33">
        <f t="shared" si="56"/>
        <v>22</v>
      </c>
      <c r="E33" s="13">
        <f t="shared" si="49"/>
        <v>0.2</v>
      </c>
      <c r="F33" s="2">
        <f t="shared" si="41"/>
        <v>4.0551999668446754</v>
      </c>
      <c r="G33" s="2">
        <f t="shared" si="8"/>
        <v>1.9280000000000002</v>
      </c>
      <c r="H33" s="21"/>
      <c r="I33" s="3">
        <f t="shared" si="42"/>
        <v>4999971.3619736852</v>
      </c>
      <c r="J33" s="3"/>
      <c r="K33" s="12">
        <f t="shared" si="9"/>
        <v>28.638026314740586</v>
      </c>
      <c r="L33" s="3">
        <f t="shared" si="70"/>
        <v>2.6961961838071762</v>
      </c>
      <c r="M33" s="13"/>
      <c r="N33" s="12">
        <f t="shared" si="57"/>
        <v>3.6862743126511597</v>
      </c>
      <c r="O33" s="12">
        <f t="shared" ref="O33:AH33" si="99">N32*(1-N$6)</f>
        <v>3.1137311292869114</v>
      </c>
      <c r="P33" s="12">
        <f t="shared" si="99"/>
        <v>2.7335002201159764</v>
      </c>
      <c r="Q33" s="12">
        <f t="shared" si="99"/>
        <v>2.3947509727415013</v>
      </c>
      <c r="R33" s="12">
        <f t="shared" si="99"/>
        <v>2.094021526212225</v>
      </c>
      <c r="S33" s="12">
        <f t="shared" si="99"/>
        <v>1.8278831133910263</v>
      </c>
      <c r="T33" s="12">
        <f t="shared" si="99"/>
        <v>1.5930201753721698</v>
      </c>
      <c r="U33" s="12">
        <f t="shared" si="99"/>
        <v>1.3862836545351023</v>
      </c>
      <c r="V33" s="12">
        <f t="shared" si="99"/>
        <v>1.2047242015606505</v>
      </c>
      <c r="W33" s="12">
        <f t="shared" si="99"/>
        <v>1.04562694192129</v>
      </c>
      <c r="X33" s="12">
        <f t="shared" si="99"/>
        <v>0.9081796096035164</v>
      </c>
      <c r="Y33" s="12">
        <f t="shared" si="99"/>
        <v>0.91553133721084923</v>
      </c>
      <c r="Z33" s="12">
        <f t="shared" si="99"/>
        <v>0.76722933057328857</v>
      </c>
      <c r="AA33" s="12">
        <f t="shared" si="99"/>
        <v>0.64294994017710061</v>
      </c>
      <c r="AB33" s="12">
        <f t="shared" si="99"/>
        <v>0.53880188503240478</v>
      </c>
      <c r="AC33" s="12">
        <f t="shared" si="99"/>
        <v>0.45152420702182716</v>
      </c>
      <c r="AD33" s="12">
        <f t="shared" si="99"/>
        <v>0.37838416986172824</v>
      </c>
      <c r="AE33" s="12">
        <f t="shared" si="99"/>
        <v>0.31709169793581971</v>
      </c>
      <c r="AF33" s="12">
        <f t="shared" si="99"/>
        <v>0.26572790720349215</v>
      </c>
      <c r="AG33" s="12">
        <f t="shared" si="99"/>
        <v>0.22271994064896314</v>
      </c>
      <c r="AH33" s="12">
        <f t="shared" si="99"/>
        <v>0.19199996159999999</v>
      </c>
      <c r="AI33" s="12">
        <f t="shared" si="11"/>
        <v>0.96</v>
      </c>
      <c r="AJ33" s="12">
        <f t="shared" si="59"/>
        <v>27.63995623465701</v>
      </c>
      <c r="AK33" s="21"/>
      <c r="AL33">
        <f t="shared" si="5"/>
        <v>22</v>
      </c>
      <c r="AM33" s="14"/>
      <c r="AN33" s="14"/>
      <c r="AO33" s="12">
        <f t="shared" ref="AO33:BH33" si="100">N32*AN$8</f>
        <v>0.12973879705362132</v>
      </c>
      <c r="AP33" s="12">
        <f t="shared" si="100"/>
        <v>0</v>
      </c>
      <c r="AQ33" s="12">
        <f t="shared" si="100"/>
        <v>0</v>
      </c>
      <c r="AR33" s="12">
        <f t="shared" si="100"/>
        <v>0</v>
      </c>
      <c r="AS33" s="12">
        <f t="shared" si="100"/>
        <v>0</v>
      </c>
      <c r="AT33" s="12">
        <f t="shared" si="100"/>
        <v>0</v>
      </c>
      <c r="AU33" s="12">
        <f t="shared" si="100"/>
        <v>0</v>
      </c>
      <c r="AV33" s="12">
        <f t="shared" si="100"/>
        <v>0</v>
      </c>
      <c r="AW33" s="12">
        <f t="shared" si="100"/>
        <v>0</v>
      </c>
      <c r="AX33" s="12">
        <f t="shared" si="100"/>
        <v>0</v>
      </c>
      <c r="AY33" s="12">
        <f t="shared" si="100"/>
        <v>0</v>
      </c>
      <c r="AZ33" s="12">
        <f t="shared" si="100"/>
        <v>0</v>
      </c>
      <c r="BA33" s="12">
        <f t="shared" si="100"/>
        <v>0</v>
      </c>
      <c r="BB33" s="12">
        <f t="shared" si="100"/>
        <v>0</v>
      </c>
      <c r="BC33" s="12">
        <f t="shared" si="100"/>
        <v>0</v>
      </c>
      <c r="BD33" s="12">
        <f t="shared" si="100"/>
        <v>0</v>
      </c>
      <c r="BE33" s="12">
        <f t="shared" si="100"/>
        <v>0</v>
      </c>
      <c r="BF33" s="12">
        <f t="shared" si="100"/>
        <v>0</v>
      </c>
      <c r="BG33" s="12">
        <f t="shared" si="100"/>
        <v>0</v>
      </c>
      <c r="BH33" s="12">
        <f t="shared" si="100"/>
        <v>0</v>
      </c>
      <c r="BI33" s="12">
        <f t="shared" si="52"/>
        <v>0</v>
      </c>
      <c r="BJ33" s="12">
        <f t="shared" si="53"/>
        <v>0.12973879705362132</v>
      </c>
      <c r="BK33" s="12">
        <f t="shared" si="54"/>
        <v>0.99807008008357678</v>
      </c>
      <c r="BL33" s="3">
        <f t="shared" si="73"/>
        <v>2.7187680649820645</v>
      </c>
      <c r="BM33" s="3">
        <f t="shared" si="16"/>
        <v>28.638026314740586</v>
      </c>
      <c r="BN33" s="24">
        <f t="shared" si="74"/>
        <v>2.6961961838071762</v>
      </c>
      <c r="BO33" s="3">
        <f t="shared" si="17"/>
        <v>3.4851217367931864</v>
      </c>
      <c r="BP33" s="21"/>
      <c r="BQ33" s="3">
        <f>I33+AJ33+BK33+SUM(J$11:J33)</f>
        <v>5000000</v>
      </c>
      <c r="BR33" s="21"/>
      <c r="BS33">
        <f t="shared" si="6"/>
        <v>22</v>
      </c>
      <c r="BT33" s="10">
        <f t="shared" si="7"/>
        <v>0.99999447200764957</v>
      </c>
      <c r="BU33" s="13">
        <f t="shared" si="18"/>
        <v>0.73725078699099156</v>
      </c>
      <c r="BV33" s="13">
        <f t="shared" si="19"/>
        <v>0.62274278332100963</v>
      </c>
      <c r="BW33" s="13">
        <f t="shared" si="20"/>
        <v>0.54669702186953395</v>
      </c>
      <c r="BX33" s="13">
        <f t="shared" si="21"/>
        <v>0.47894754691528857</v>
      </c>
      <c r="BY33" s="13">
        <f t="shared" si="22"/>
        <v>0.41880199009544933</v>
      </c>
      <c r="BZ33" s="13">
        <f t="shared" si="23"/>
        <v>0.36557460177343165</v>
      </c>
      <c r="CA33" s="13">
        <f t="shared" si="24"/>
        <v>0.31860227383376527</v>
      </c>
      <c r="CB33" s="13">
        <f t="shared" si="25"/>
        <v>0.27725519823393291</v>
      </c>
      <c r="CC33" s="13">
        <f t="shared" si="26"/>
        <v>0.24094350837089601</v>
      </c>
      <c r="CD33" s="13">
        <f t="shared" si="27"/>
        <v>0.20912423234071073</v>
      </c>
      <c r="CE33" s="13">
        <f t="shared" si="28"/>
        <v>0</v>
      </c>
      <c r="CF33" s="13">
        <f t="shared" si="29"/>
        <v>0</v>
      </c>
      <c r="CG33" s="13">
        <f t="shared" si="30"/>
        <v>0</v>
      </c>
      <c r="CH33" s="13">
        <f t="shared" si="31"/>
        <v>0</v>
      </c>
      <c r="CI33" s="13">
        <f t="shared" si="32"/>
        <v>0</v>
      </c>
      <c r="CJ33" s="13">
        <f t="shared" si="33"/>
        <v>0</v>
      </c>
      <c r="CK33" s="13">
        <f t="shared" si="34"/>
        <v>0</v>
      </c>
      <c r="CL33" s="13">
        <f t="shared" si="35"/>
        <v>0</v>
      </c>
      <c r="CM33" s="13">
        <f t="shared" si="36"/>
        <v>0</v>
      </c>
      <c r="CN33" s="13">
        <f t="shared" si="37"/>
        <v>0</v>
      </c>
      <c r="CO33" s="13">
        <f t="shared" si="38"/>
        <v>0</v>
      </c>
      <c r="CP33" s="13">
        <f t="shared" si="39"/>
        <v>0</v>
      </c>
      <c r="CQ33" s="13">
        <f t="shared" si="61"/>
        <v>4.2159399437450089</v>
      </c>
      <c r="CR33" s="21"/>
    </row>
    <row r="34" spans="2:96" x14ac:dyDescent="0.2">
      <c r="B34" s="1">
        <f t="shared" si="48"/>
        <v>43883</v>
      </c>
      <c r="C34" s="7">
        <f t="shared" si="40"/>
        <v>3.2857142857142856</v>
      </c>
      <c r="D34">
        <f t="shared" si="56"/>
        <v>23</v>
      </c>
      <c r="E34" s="13">
        <f t="shared" si="49"/>
        <v>0.2</v>
      </c>
      <c r="F34" s="2">
        <f t="shared" si="41"/>
        <v>4.0551999668446754</v>
      </c>
      <c r="G34" s="2">
        <f t="shared" si="8"/>
        <v>1.9280000000000002</v>
      </c>
      <c r="H34" s="21"/>
      <c r="I34" s="3">
        <f t="shared" si="42"/>
        <v>4999967.1460337415</v>
      </c>
      <c r="J34" s="3"/>
      <c r="K34" s="12">
        <f t="shared" si="9"/>
        <v>32.853966258485592</v>
      </c>
      <c r="L34" s="3">
        <f t="shared" si="70"/>
        <v>2.6751786366482686</v>
      </c>
      <c r="M34" s="13"/>
      <c r="N34" s="12">
        <f t="shared" si="57"/>
        <v>4.2159399437450089</v>
      </c>
      <c r="O34" s="12">
        <f t="shared" ref="O34:AH34" si="101">N33*(1-N$6)</f>
        <v>3.5388233401451132</v>
      </c>
      <c r="P34" s="12">
        <f t="shared" si="101"/>
        <v>3.1137311292869114</v>
      </c>
      <c r="Q34" s="12">
        <f t="shared" si="101"/>
        <v>2.7335002201159764</v>
      </c>
      <c r="R34" s="12">
        <f t="shared" si="101"/>
        <v>2.3947509727415013</v>
      </c>
      <c r="S34" s="12">
        <f t="shared" si="101"/>
        <v>2.094021526212225</v>
      </c>
      <c r="T34" s="12">
        <f t="shared" si="101"/>
        <v>1.8278831133910263</v>
      </c>
      <c r="U34" s="12">
        <f t="shared" si="101"/>
        <v>1.5930201753721698</v>
      </c>
      <c r="V34" s="12">
        <f t="shared" si="101"/>
        <v>1.3862836545351023</v>
      </c>
      <c r="W34" s="12">
        <f t="shared" si="101"/>
        <v>1.2047242015606505</v>
      </c>
      <c r="X34" s="12">
        <f t="shared" si="101"/>
        <v>1.04562694192129</v>
      </c>
      <c r="Y34" s="12">
        <f t="shared" si="101"/>
        <v>0.9081796096035164</v>
      </c>
      <c r="Z34" s="12">
        <f t="shared" si="101"/>
        <v>0.91553133721084923</v>
      </c>
      <c r="AA34" s="12">
        <f t="shared" si="101"/>
        <v>0.76722933057328857</v>
      </c>
      <c r="AB34" s="12">
        <f t="shared" si="101"/>
        <v>0.64294994017710061</v>
      </c>
      <c r="AC34" s="12">
        <f t="shared" si="101"/>
        <v>0.53880188503240478</v>
      </c>
      <c r="AD34" s="12">
        <f t="shared" si="101"/>
        <v>0.45152420702182716</v>
      </c>
      <c r="AE34" s="12">
        <f t="shared" si="101"/>
        <v>0.37838416986172824</v>
      </c>
      <c r="AF34" s="12">
        <f t="shared" si="101"/>
        <v>0.31709169793581971</v>
      </c>
      <c r="AG34" s="12">
        <f t="shared" si="101"/>
        <v>0.26572790720349215</v>
      </c>
      <c r="AH34" s="12">
        <f t="shared" si="101"/>
        <v>0.22271994064896314</v>
      </c>
      <c r="AI34" s="12">
        <f t="shared" si="11"/>
        <v>1.1519999616000001</v>
      </c>
      <c r="AJ34" s="12">
        <f t="shared" si="59"/>
        <v>31.708445205895973</v>
      </c>
      <c r="AK34" s="21"/>
      <c r="AL34">
        <f t="shared" si="5"/>
        <v>23</v>
      </c>
      <c r="AM34" s="14"/>
      <c r="AN34" s="14"/>
      <c r="AO34" s="12">
        <f t="shared" ref="AO34:BH34" si="102">N33*AN$8</f>
        <v>0.14745097250604638</v>
      </c>
      <c r="AP34" s="12">
        <f t="shared" si="102"/>
        <v>0</v>
      </c>
      <c r="AQ34" s="12">
        <f t="shared" si="102"/>
        <v>0</v>
      </c>
      <c r="AR34" s="12">
        <f t="shared" si="102"/>
        <v>0</v>
      </c>
      <c r="AS34" s="12">
        <f t="shared" si="102"/>
        <v>0</v>
      </c>
      <c r="AT34" s="12">
        <f t="shared" si="102"/>
        <v>0</v>
      </c>
      <c r="AU34" s="12">
        <f t="shared" si="102"/>
        <v>0</v>
      </c>
      <c r="AV34" s="12">
        <f t="shared" si="102"/>
        <v>0</v>
      </c>
      <c r="AW34" s="12">
        <f t="shared" si="102"/>
        <v>0</v>
      </c>
      <c r="AX34" s="12">
        <f t="shared" si="102"/>
        <v>0</v>
      </c>
      <c r="AY34" s="12">
        <f t="shared" si="102"/>
        <v>0</v>
      </c>
      <c r="AZ34" s="12">
        <f t="shared" si="102"/>
        <v>0</v>
      </c>
      <c r="BA34" s="12">
        <f t="shared" si="102"/>
        <v>0</v>
      </c>
      <c r="BB34" s="12">
        <f t="shared" si="102"/>
        <v>0</v>
      </c>
      <c r="BC34" s="12">
        <f t="shared" si="102"/>
        <v>0</v>
      </c>
      <c r="BD34" s="12">
        <f t="shared" si="102"/>
        <v>0</v>
      </c>
      <c r="BE34" s="12">
        <f t="shared" si="102"/>
        <v>0</v>
      </c>
      <c r="BF34" s="12">
        <f t="shared" si="102"/>
        <v>0</v>
      </c>
      <c r="BG34" s="12">
        <f t="shared" si="102"/>
        <v>0</v>
      </c>
      <c r="BH34" s="12">
        <f t="shared" si="102"/>
        <v>0</v>
      </c>
      <c r="BI34" s="12">
        <f t="shared" si="52"/>
        <v>0</v>
      </c>
      <c r="BJ34" s="12">
        <f t="shared" si="53"/>
        <v>0.14745097250604638</v>
      </c>
      <c r="BK34" s="12">
        <f t="shared" si="54"/>
        <v>1.1455210525896231</v>
      </c>
      <c r="BL34" s="3">
        <f t="shared" si="73"/>
        <v>2.6961961838071757</v>
      </c>
      <c r="BM34" s="3">
        <f t="shared" si="16"/>
        <v>32.853966258485599</v>
      </c>
      <c r="BN34" s="24">
        <f t="shared" si="74"/>
        <v>2.6751786366482695</v>
      </c>
      <c r="BO34" s="3">
        <f t="shared" si="17"/>
        <v>3.4867055124394768</v>
      </c>
      <c r="BP34" s="21"/>
      <c r="BQ34" s="3">
        <f>I34+AJ34+BK34+SUM(J$11:J34)</f>
        <v>5000000</v>
      </c>
      <c r="BR34" s="21"/>
      <c r="BS34">
        <f t="shared" si="6"/>
        <v>23</v>
      </c>
      <c r="BT34" s="10">
        <f t="shared" si="7"/>
        <v>0.99999365830950582</v>
      </c>
      <c r="BU34" s="13">
        <f t="shared" si="18"/>
        <v>0.84318264151174871</v>
      </c>
      <c r="BV34" s="13">
        <f t="shared" si="19"/>
        <v>0.7077601796045554</v>
      </c>
      <c r="BW34" s="13">
        <f t="shared" si="20"/>
        <v>0.62274227659356152</v>
      </c>
      <c r="BX34" s="13">
        <f t="shared" si="21"/>
        <v>0.54669657702072294</v>
      </c>
      <c r="BY34" s="13">
        <f t="shared" si="22"/>
        <v>0.47894715719440434</v>
      </c>
      <c r="BZ34" s="13">
        <f t="shared" si="23"/>
        <v>0.41880164931516356</v>
      </c>
      <c r="CA34" s="13">
        <f t="shared" si="24"/>
        <v>0.36557430430441235</v>
      </c>
      <c r="CB34" s="13">
        <f t="shared" si="25"/>
        <v>0.31860201458625331</v>
      </c>
      <c r="CC34" s="13">
        <f t="shared" si="26"/>
        <v>0.27725497263064564</v>
      </c>
      <c r="CD34" s="13">
        <f t="shared" si="27"/>
        <v>0.2409433123145267</v>
      </c>
      <c r="CE34" s="13">
        <f t="shared" si="28"/>
        <v>0</v>
      </c>
      <c r="CF34" s="13">
        <f t="shared" si="29"/>
        <v>0</v>
      </c>
      <c r="CG34" s="13">
        <f t="shared" si="30"/>
        <v>0</v>
      </c>
      <c r="CH34" s="13">
        <f t="shared" si="31"/>
        <v>0</v>
      </c>
      <c r="CI34" s="13">
        <f t="shared" si="32"/>
        <v>0</v>
      </c>
      <c r="CJ34" s="13">
        <f t="shared" si="33"/>
        <v>0</v>
      </c>
      <c r="CK34" s="13">
        <f t="shared" si="34"/>
        <v>0</v>
      </c>
      <c r="CL34" s="13">
        <f t="shared" si="35"/>
        <v>0</v>
      </c>
      <c r="CM34" s="13">
        <f t="shared" si="36"/>
        <v>0</v>
      </c>
      <c r="CN34" s="13">
        <f t="shared" si="37"/>
        <v>0</v>
      </c>
      <c r="CO34" s="13">
        <f t="shared" si="38"/>
        <v>0</v>
      </c>
      <c r="CP34" s="13">
        <f t="shared" si="39"/>
        <v>0</v>
      </c>
      <c r="CQ34" s="13">
        <f t="shared" si="61"/>
        <v>4.820505085075995</v>
      </c>
      <c r="CR34" s="21"/>
    </row>
    <row r="35" spans="2:96" x14ac:dyDescent="0.2">
      <c r="B35" s="1">
        <f t="shared" si="48"/>
        <v>43884</v>
      </c>
      <c r="C35" s="7">
        <f t="shared" si="40"/>
        <v>3.4285714285714284</v>
      </c>
      <c r="D35">
        <f t="shared" si="56"/>
        <v>24</v>
      </c>
      <c r="E35" s="13">
        <f t="shared" si="49"/>
        <v>0.2</v>
      </c>
      <c r="F35" s="2">
        <f t="shared" si="41"/>
        <v>4.0551999668446754</v>
      </c>
      <c r="G35" s="2">
        <f t="shared" si="8"/>
        <v>1.9280000000000002</v>
      </c>
      <c r="H35" s="21"/>
      <c r="I35" s="3">
        <f t="shared" si="42"/>
        <v>4999962.3255286561</v>
      </c>
      <c r="J35" s="3"/>
      <c r="K35" s="12">
        <f t="shared" si="9"/>
        <v>37.674471343561585</v>
      </c>
      <c r="L35" s="3">
        <f t="shared" si="70"/>
        <v>2.6559221252119856</v>
      </c>
      <c r="M35" s="13"/>
      <c r="N35" s="12">
        <f t="shared" si="57"/>
        <v>4.820505085075995</v>
      </c>
      <c r="O35" s="12">
        <f t="shared" ref="O35:AH35" si="103">N34*(1-N$6)</f>
        <v>4.0473023459952087</v>
      </c>
      <c r="P35" s="12">
        <f t="shared" si="103"/>
        <v>3.5388233401451132</v>
      </c>
      <c r="Q35" s="12">
        <f t="shared" si="103"/>
        <v>3.1137311292869114</v>
      </c>
      <c r="R35" s="12">
        <f t="shared" si="103"/>
        <v>2.7335002201159764</v>
      </c>
      <c r="S35" s="12">
        <f t="shared" si="103"/>
        <v>2.3947509727415013</v>
      </c>
      <c r="T35" s="12">
        <f t="shared" si="103"/>
        <v>2.094021526212225</v>
      </c>
      <c r="U35" s="12">
        <f t="shared" si="103"/>
        <v>1.8278831133910263</v>
      </c>
      <c r="V35" s="12">
        <f t="shared" si="103"/>
        <v>1.5930201753721698</v>
      </c>
      <c r="W35" s="12">
        <f t="shared" si="103"/>
        <v>1.3862836545351023</v>
      </c>
      <c r="X35" s="12">
        <f t="shared" si="103"/>
        <v>1.2047242015606505</v>
      </c>
      <c r="Y35" s="12">
        <f t="shared" si="103"/>
        <v>1.04562694192129</v>
      </c>
      <c r="Z35" s="12">
        <f t="shared" si="103"/>
        <v>0.9081796096035164</v>
      </c>
      <c r="AA35" s="12">
        <f t="shared" si="103"/>
        <v>0.91553133721084923</v>
      </c>
      <c r="AB35" s="12">
        <f t="shared" si="103"/>
        <v>0.76722933057328857</v>
      </c>
      <c r="AC35" s="12">
        <f t="shared" si="103"/>
        <v>0.64294994017710061</v>
      </c>
      <c r="AD35" s="12">
        <f t="shared" si="103"/>
        <v>0.53880188503240478</v>
      </c>
      <c r="AE35" s="12">
        <f t="shared" si="103"/>
        <v>0.45152420702182716</v>
      </c>
      <c r="AF35" s="12">
        <f t="shared" si="103"/>
        <v>0.37838416986172824</v>
      </c>
      <c r="AG35" s="12">
        <f t="shared" si="103"/>
        <v>0.31709169793581971</v>
      </c>
      <c r="AH35" s="12">
        <f t="shared" si="103"/>
        <v>0.26572790720349215</v>
      </c>
      <c r="AI35" s="12">
        <f t="shared" si="11"/>
        <v>1.3747199022489631</v>
      </c>
      <c r="AJ35" s="12">
        <f t="shared" si="59"/>
        <v>36.360312693222163</v>
      </c>
      <c r="AK35" s="21"/>
      <c r="AL35">
        <f t="shared" si="5"/>
        <v>24</v>
      </c>
      <c r="AM35" s="14"/>
      <c r="AN35" s="14"/>
      <c r="AO35" s="12">
        <f t="shared" ref="AO35:BH35" si="104">N34*AN$8</f>
        <v>0.16863759774980036</v>
      </c>
      <c r="AP35" s="12">
        <f t="shared" si="104"/>
        <v>0</v>
      </c>
      <c r="AQ35" s="12">
        <f t="shared" si="104"/>
        <v>0</v>
      </c>
      <c r="AR35" s="12">
        <f t="shared" si="104"/>
        <v>0</v>
      </c>
      <c r="AS35" s="12">
        <f t="shared" si="104"/>
        <v>0</v>
      </c>
      <c r="AT35" s="12">
        <f t="shared" si="104"/>
        <v>0</v>
      </c>
      <c r="AU35" s="12">
        <f t="shared" si="104"/>
        <v>0</v>
      </c>
      <c r="AV35" s="12">
        <f t="shared" si="104"/>
        <v>0</v>
      </c>
      <c r="AW35" s="12">
        <f t="shared" si="104"/>
        <v>0</v>
      </c>
      <c r="AX35" s="12">
        <f t="shared" si="104"/>
        <v>0</v>
      </c>
      <c r="AY35" s="12">
        <f t="shared" si="104"/>
        <v>0</v>
      </c>
      <c r="AZ35" s="12">
        <f t="shared" si="104"/>
        <v>0</v>
      </c>
      <c r="BA35" s="12">
        <f t="shared" si="104"/>
        <v>0</v>
      </c>
      <c r="BB35" s="12">
        <f t="shared" si="104"/>
        <v>0</v>
      </c>
      <c r="BC35" s="12">
        <f t="shared" si="104"/>
        <v>0</v>
      </c>
      <c r="BD35" s="12">
        <f t="shared" si="104"/>
        <v>0</v>
      </c>
      <c r="BE35" s="12">
        <f t="shared" si="104"/>
        <v>0</v>
      </c>
      <c r="BF35" s="12">
        <f t="shared" si="104"/>
        <v>0</v>
      </c>
      <c r="BG35" s="12">
        <f t="shared" si="104"/>
        <v>0</v>
      </c>
      <c r="BH35" s="12">
        <f t="shared" si="104"/>
        <v>0</v>
      </c>
      <c r="BI35" s="12">
        <f t="shared" si="52"/>
        <v>0</v>
      </c>
      <c r="BJ35" s="12">
        <f t="shared" si="53"/>
        <v>0.16863759774980036</v>
      </c>
      <c r="BK35" s="12">
        <f t="shared" si="54"/>
        <v>1.3141586503394236</v>
      </c>
      <c r="BL35" s="3">
        <f t="shared" si="73"/>
        <v>2.6751786366482686</v>
      </c>
      <c r="BM35" s="3">
        <f t="shared" si="16"/>
        <v>37.674471343561585</v>
      </c>
      <c r="BN35" s="24">
        <f t="shared" si="74"/>
        <v>2.655922125211986</v>
      </c>
      <c r="BO35" s="3">
        <f t="shared" si="17"/>
        <v>3.4881940037202614</v>
      </c>
      <c r="BP35" s="21"/>
      <c r="BQ35" s="3">
        <f>I35+AJ35+BK35+SUM(J$11:J35)</f>
        <v>4999999.9999999991</v>
      </c>
      <c r="BR35" s="21"/>
      <c r="BS35">
        <f t="shared" si="6"/>
        <v>24</v>
      </c>
      <c r="BT35" s="10">
        <f t="shared" si="7"/>
        <v>0.99999272793555005</v>
      </c>
      <c r="BU35" s="13">
        <f t="shared" si="18"/>
        <v>0.96409400601046702</v>
      </c>
      <c r="BV35" s="13">
        <f t="shared" si="19"/>
        <v>0.8094545827503401</v>
      </c>
      <c r="BW35" s="13">
        <f t="shared" si="20"/>
        <v>0.70775952111874141</v>
      </c>
      <c r="BX35" s="13">
        <f t="shared" si="21"/>
        <v>0.62274169720669192</v>
      </c>
      <c r="BY35" s="13">
        <f t="shared" si="22"/>
        <v>0.54669606838524032</v>
      </c>
      <c r="BZ35" s="13">
        <f t="shared" si="23"/>
        <v>0.47894671159161722</v>
      </c>
      <c r="CA35" s="13">
        <f t="shared" si="24"/>
        <v>0.41880125967054543</v>
      </c>
      <c r="CB35" s="13">
        <f t="shared" si="25"/>
        <v>0.36557396418144378</v>
      </c>
      <c r="CC35" s="13">
        <f t="shared" si="26"/>
        <v>0.31860171816535687</v>
      </c>
      <c r="CD35" s="13">
        <f t="shared" si="27"/>
        <v>0.27725471467820412</v>
      </c>
      <c r="CE35" s="13">
        <f t="shared" si="28"/>
        <v>0</v>
      </c>
      <c r="CF35" s="13">
        <f t="shared" si="29"/>
        <v>0</v>
      </c>
      <c r="CG35" s="13">
        <f t="shared" si="30"/>
        <v>0</v>
      </c>
      <c r="CH35" s="13">
        <f t="shared" si="31"/>
        <v>0</v>
      </c>
      <c r="CI35" s="13">
        <f t="shared" si="32"/>
        <v>0</v>
      </c>
      <c r="CJ35" s="13">
        <f t="shared" si="33"/>
        <v>0</v>
      </c>
      <c r="CK35" s="13">
        <f t="shared" si="34"/>
        <v>0</v>
      </c>
      <c r="CL35" s="13">
        <f t="shared" si="35"/>
        <v>0</v>
      </c>
      <c r="CM35" s="13">
        <f t="shared" si="36"/>
        <v>0</v>
      </c>
      <c r="CN35" s="13">
        <f t="shared" si="37"/>
        <v>0</v>
      </c>
      <c r="CO35" s="13">
        <f t="shared" si="38"/>
        <v>0</v>
      </c>
      <c r="CP35" s="13">
        <f t="shared" si="39"/>
        <v>0</v>
      </c>
      <c r="CQ35" s="13">
        <f t="shared" si="61"/>
        <v>5.5099242437586478</v>
      </c>
      <c r="CR35" s="21"/>
    </row>
    <row r="36" spans="2:96" x14ac:dyDescent="0.2">
      <c r="B36" s="1">
        <f t="shared" si="48"/>
        <v>43885</v>
      </c>
      <c r="C36" s="7">
        <f t="shared" si="40"/>
        <v>3.5714285714285716</v>
      </c>
      <c r="D36">
        <f t="shared" si="56"/>
        <v>25</v>
      </c>
      <c r="E36" s="13">
        <f t="shared" si="49"/>
        <v>0.2</v>
      </c>
      <c r="F36" s="2">
        <f t="shared" si="41"/>
        <v>4.0551999668446754</v>
      </c>
      <c r="G36" s="2">
        <f t="shared" si="8"/>
        <v>1.9280000000000002</v>
      </c>
      <c r="H36" s="21"/>
      <c r="I36" s="3">
        <f t="shared" si="42"/>
        <v>4999956.815604412</v>
      </c>
      <c r="J36" s="3"/>
      <c r="K36" s="12">
        <f t="shared" si="9"/>
        <v>43.184395587320232</v>
      </c>
      <c r="L36" s="3">
        <f t="shared" si="70"/>
        <v>2.6386082231481174</v>
      </c>
      <c r="M36" s="13"/>
      <c r="N36" s="12">
        <f t="shared" si="57"/>
        <v>5.5099242437586478</v>
      </c>
      <c r="O36" s="12">
        <f t="shared" ref="O36:AH36" si="105">N35*(1-N$6)</f>
        <v>4.6276848816729546</v>
      </c>
      <c r="P36" s="12">
        <f t="shared" si="105"/>
        <v>4.0473023459952087</v>
      </c>
      <c r="Q36" s="12">
        <f t="shared" si="105"/>
        <v>3.5388233401451132</v>
      </c>
      <c r="R36" s="12">
        <f t="shared" si="105"/>
        <v>3.1137311292869114</v>
      </c>
      <c r="S36" s="12">
        <f t="shared" si="105"/>
        <v>2.7335002201159764</v>
      </c>
      <c r="T36" s="12">
        <f t="shared" si="105"/>
        <v>2.3947509727415013</v>
      </c>
      <c r="U36" s="12">
        <f t="shared" si="105"/>
        <v>2.094021526212225</v>
      </c>
      <c r="V36" s="12">
        <f t="shared" si="105"/>
        <v>1.8278831133910263</v>
      </c>
      <c r="W36" s="12">
        <f t="shared" si="105"/>
        <v>1.5930201753721698</v>
      </c>
      <c r="X36" s="12">
        <f t="shared" si="105"/>
        <v>1.3862836545351023</v>
      </c>
      <c r="Y36" s="12">
        <f t="shared" si="105"/>
        <v>1.2047242015606505</v>
      </c>
      <c r="Z36" s="12">
        <f t="shared" si="105"/>
        <v>1.04562694192129</v>
      </c>
      <c r="AA36" s="12">
        <f t="shared" si="105"/>
        <v>0.9081796096035164</v>
      </c>
      <c r="AB36" s="12">
        <f t="shared" si="105"/>
        <v>0.91553133721084923</v>
      </c>
      <c r="AC36" s="12">
        <f t="shared" si="105"/>
        <v>0.76722933057328857</v>
      </c>
      <c r="AD36" s="12">
        <f t="shared" si="105"/>
        <v>0.64294994017710061</v>
      </c>
      <c r="AE36" s="12">
        <f t="shared" si="105"/>
        <v>0.53880188503240478</v>
      </c>
      <c r="AF36" s="12">
        <f t="shared" si="105"/>
        <v>0.45152420702182716</v>
      </c>
      <c r="AG36" s="12">
        <f t="shared" si="105"/>
        <v>0.37838416986172824</v>
      </c>
      <c r="AH36" s="12">
        <f t="shared" si="105"/>
        <v>0.31709169793581971</v>
      </c>
      <c r="AI36" s="12">
        <f t="shared" si="11"/>
        <v>1.6404478094524553</v>
      </c>
      <c r="AJ36" s="12">
        <f t="shared" si="59"/>
        <v>41.677416733577772</v>
      </c>
      <c r="AK36" s="21"/>
      <c r="AL36">
        <f t="shared" si="5"/>
        <v>25</v>
      </c>
      <c r="AM36" s="14"/>
      <c r="AN36" s="14"/>
      <c r="AO36" s="12">
        <f t="shared" ref="AO36:BH36" si="106">N35*AN$8</f>
        <v>0.19282020340303979</v>
      </c>
      <c r="AP36" s="12">
        <f t="shared" si="106"/>
        <v>0</v>
      </c>
      <c r="AQ36" s="12">
        <f t="shared" si="106"/>
        <v>0</v>
      </c>
      <c r="AR36" s="12">
        <f t="shared" si="106"/>
        <v>0</v>
      </c>
      <c r="AS36" s="12">
        <f t="shared" si="106"/>
        <v>0</v>
      </c>
      <c r="AT36" s="12">
        <f t="shared" si="106"/>
        <v>0</v>
      </c>
      <c r="AU36" s="12">
        <f t="shared" si="106"/>
        <v>0</v>
      </c>
      <c r="AV36" s="12">
        <f t="shared" si="106"/>
        <v>0</v>
      </c>
      <c r="AW36" s="12">
        <f t="shared" si="106"/>
        <v>0</v>
      </c>
      <c r="AX36" s="12">
        <f t="shared" si="106"/>
        <v>0</v>
      </c>
      <c r="AY36" s="12">
        <f t="shared" si="106"/>
        <v>0</v>
      </c>
      <c r="AZ36" s="12">
        <f t="shared" si="106"/>
        <v>0</v>
      </c>
      <c r="BA36" s="12">
        <f t="shared" si="106"/>
        <v>0</v>
      </c>
      <c r="BB36" s="12">
        <f t="shared" si="106"/>
        <v>0</v>
      </c>
      <c r="BC36" s="12">
        <f t="shared" si="106"/>
        <v>0</v>
      </c>
      <c r="BD36" s="12">
        <f t="shared" si="106"/>
        <v>0</v>
      </c>
      <c r="BE36" s="12">
        <f t="shared" si="106"/>
        <v>0</v>
      </c>
      <c r="BF36" s="12">
        <f t="shared" si="106"/>
        <v>0</v>
      </c>
      <c r="BG36" s="12">
        <f t="shared" si="106"/>
        <v>0</v>
      </c>
      <c r="BH36" s="12">
        <f t="shared" si="106"/>
        <v>0</v>
      </c>
      <c r="BI36" s="12">
        <f t="shared" si="52"/>
        <v>0</v>
      </c>
      <c r="BJ36" s="12">
        <f t="shared" si="53"/>
        <v>0.19282020340303979</v>
      </c>
      <c r="BK36" s="12">
        <f t="shared" si="54"/>
        <v>1.5069788537424633</v>
      </c>
      <c r="BL36" s="3">
        <f t="shared" si="73"/>
        <v>2.6559221252119856</v>
      </c>
      <c r="BM36" s="3">
        <f t="shared" si="16"/>
        <v>43.184395587320232</v>
      </c>
      <c r="BN36" s="24">
        <f t="shared" si="74"/>
        <v>2.6386082231481178</v>
      </c>
      <c r="BO36" s="3">
        <f t="shared" si="17"/>
        <v>3.48963747957362</v>
      </c>
      <c r="BP36" s="21"/>
      <c r="BQ36" s="3">
        <f>I36+AJ36+BK36+SUM(J$11:J36)</f>
        <v>4999999.9999999991</v>
      </c>
      <c r="BR36" s="21"/>
      <c r="BS36">
        <f t="shared" si="6"/>
        <v>25</v>
      </c>
      <c r="BT36" s="10">
        <f t="shared" si="7"/>
        <v>0.99999166451414101</v>
      </c>
      <c r="BU36" s="13">
        <f t="shared" si="18"/>
        <v>1.1019756631726061</v>
      </c>
      <c r="BV36" s="13">
        <f t="shared" si="19"/>
        <v>0.92552926153421278</v>
      </c>
      <c r="BW36" s="13">
        <f t="shared" si="20"/>
        <v>0.80945372195274734</v>
      </c>
      <c r="BX36" s="13">
        <f t="shared" si="21"/>
        <v>0.70775876846664088</v>
      </c>
      <c r="BY36" s="13">
        <f t="shared" si="22"/>
        <v>0.62274103496502298</v>
      </c>
      <c r="BZ36" s="13">
        <f t="shared" si="23"/>
        <v>0.5466954870127092</v>
      </c>
      <c r="CA36" s="13">
        <f t="shared" si="24"/>
        <v>0.47894620226572648</v>
      </c>
      <c r="CB36" s="13">
        <f t="shared" si="25"/>
        <v>0.41880081430508104</v>
      </c>
      <c r="CC36" s="13">
        <f t="shared" si="26"/>
        <v>0.36557357541943658</v>
      </c>
      <c r="CD36" s="13">
        <f t="shared" si="27"/>
        <v>0.31860137935500499</v>
      </c>
      <c r="CE36" s="13">
        <f t="shared" si="28"/>
        <v>0</v>
      </c>
      <c r="CF36" s="13">
        <f t="shared" si="29"/>
        <v>0</v>
      </c>
      <c r="CG36" s="13">
        <f t="shared" si="30"/>
        <v>0</v>
      </c>
      <c r="CH36" s="13">
        <f t="shared" si="31"/>
        <v>0</v>
      </c>
      <c r="CI36" s="13">
        <f t="shared" si="32"/>
        <v>0</v>
      </c>
      <c r="CJ36" s="13">
        <f t="shared" si="33"/>
        <v>0</v>
      </c>
      <c r="CK36" s="13">
        <f t="shared" si="34"/>
        <v>0</v>
      </c>
      <c r="CL36" s="13">
        <f t="shared" si="35"/>
        <v>0</v>
      </c>
      <c r="CM36" s="13">
        <f t="shared" si="36"/>
        <v>0</v>
      </c>
      <c r="CN36" s="13">
        <f t="shared" si="37"/>
        <v>0</v>
      </c>
      <c r="CO36" s="13">
        <f t="shared" si="38"/>
        <v>0</v>
      </c>
      <c r="CP36" s="13">
        <f t="shared" si="39"/>
        <v>0</v>
      </c>
      <c r="CQ36" s="13">
        <f t="shared" si="61"/>
        <v>6.2960759084491897</v>
      </c>
      <c r="CR36" s="21"/>
    </row>
    <row r="37" spans="2:96" x14ac:dyDescent="0.2">
      <c r="B37" s="1">
        <f t="shared" si="48"/>
        <v>43886</v>
      </c>
      <c r="C37" s="7">
        <f t="shared" si="40"/>
        <v>3.7142857142857144</v>
      </c>
      <c r="D37">
        <f t="shared" si="56"/>
        <v>26</v>
      </c>
      <c r="E37" s="13">
        <f t="shared" si="49"/>
        <v>0.2</v>
      </c>
      <c r="F37" s="2">
        <f t="shared" si="41"/>
        <v>4.0551999668446754</v>
      </c>
      <c r="G37" s="2">
        <f t="shared" si="8"/>
        <v>1.9280000000000002</v>
      </c>
      <c r="H37" s="21"/>
      <c r="I37" s="3">
        <f t="shared" si="42"/>
        <v>4999950.5195285035</v>
      </c>
      <c r="J37" s="3"/>
      <c r="K37" s="12">
        <f t="shared" si="9"/>
        <v>49.480471495769422</v>
      </c>
      <c r="L37" s="3">
        <f t="shared" si="70"/>
        <v>2.6234436421135592</v>
      </c>
      <c r="M37" s="13"/>
      <c r="N37" s="12">
        <f t="shared" si="57"/>
        <v>6.2960759084491897</v>
      </c>
      <c r="O37" s="12">
        <f t="shared" ref="O37:AH37" si="107">N36*(1-N$6)</f>
        <v>5.2895272740083019</v>
      </c>
      <c r="P37" s="12">
        <f t="shared" si="107"/>
        <v>4.6276848816729546</v>
      </c>
      <c r="Q37" s="12">
        <f t="shared" si="107"/>
        <v>4.0473023459952087</v>
      </c>
      <c r="R37" s="12">
        <f t="shared" si="107"/>
        <v>3.5388233401451132</v>
      </c>
      <c r="S37" s="12">
        <f t="shared" si="107"/>
        <v>3.1137311292869114</v>
      </c>
      <c r="T37" s="12">
        <f t="shared" si="107"/>
        <v>2.7335002201159764</v>
      </c>
      <c r="U37" s="12">
        <f t="shared" si="107"/>
        <v>2.3947509727415013</v>
      </c>
      <c r="V37" s="12">
        <f t="shared" si="107"/>
        <v>2.094021526212225</v>
      </c>
      <c r="W37" s="12">
        <f t="shared" si="107"/>
        <v>1.8278831133910263</v>
      </c>
      <c r="X37" s="12">
        <f t="shared" si="107"/>
        <v>1.5930201753721698</v>
      </c>
      <c r="Y37" s="12">
        <f t="shared" si="107"/>
        <v>1.3862836545351023</v>
      </c>
      <c r="Z37" s="12">
        <f t="shared" si="107"/>
        <v>1.2047242015606505</v>
      </c>
      <c r="AA37" s="12">
        <f t="shared" si="107"/>
        <v>1.04562694192129</v>
      </c>
      <c r="AB37" s="12">
        <f t="shared" si="107"/>
        <v>0.9081796096035164</v>
      </c>
      <c r="AC37" s="12">
        <f t="shared" si="107"/>
        <v>0.91553133721084923</v>
      </c>
      <c r="AD37" s="12">
        <f t="shared" si="107"/>
        <v>0.76722933057328857</v>
      </c>
      <c r="AE37" s="12">
        <f t="shared" si="107"/>
        <v>0.64294994017710061</v>
      </c>
      <c r="AF37" s="12">
        <f t="shared" si="107"/>
        <v>0.53880188503240478</v>
      </c>
      <c r="AG37" s="12">
        <f t="shared" si="107"/>
        <v>0.45152420702182716</v>
      </c>
      <c r="AH37" s="12">
        <f t="shared" si="107"/>
        <v>0.37838416986172824</v>
      </c>
      <c r="AI37" s="12">
        <f t="shared" si="11"/>
        <v>1.9575395073882751</v>
      </c>
      <c r="AJ37" s="12">
        <f t="shared" si="59"/>
        <v>47.753095672276608</v>
      </c>
      <c r="AK37" s="21"/>
      <c r="AL37">
        <f t="shared" si="5"/>
        <v>26</v>
      </c>
      <c r="AM37" s="14"/>
      <c r="AN37" s="14"/>
      <c r="AO37" s="12">
        <f t="shared" ref="AO37:BH37" si="108">N36*AN$8</f>
        <v>0.22039696975034592</v>
      </c>
      <c r="AP37" s="12">
        <f t="shared" si="108"/>
        <v>0</v>
      </c>
      <c r="AQ37" s="12">
        <f t="shared" si="108"/>
        <v>0</v>
      </c>
      <c r="AR37" s="12">
        <f t="shared" si="108"/>
        <v>0</v>
      </c>
      <c r="AS37" s="12">
        <f t="shared" si="108"/>
        <v>0</v>
      </c>
      <c r="AT37" s="12">
        <f t="shared" si="108"/>
        <v>0</v>
      </c>
      <c r="AU37" s="12">
        <f t="shared" si="108"/>
        <v>0</v>
      </c>
      <c r="AV37" s="12">
        <f t="shared" si="108"/>
        <v>0</v>
      </c>
      <c r="AW37" s="12">
        <f t="shared" si="108"/>
        <v>0</v>
      </c>
      <c r="AX37" s="12">
        <f t="shared" si="108"/>
        <v>0</v>
      </c>
      <c r="AY37" s="12">
        <f t="shared" si="108"/>
        <v>0</v>
      </c>
      <c r="AZ37" s="12">
        <f t="shared" si="108"/>
        <v>0</v>
      </c>
      <c r="BA37" s="12">
        <f t="shared" si="108"/>
        <v>0</v>
      </c>
      <c r="BB37" s="12">
        <f t="shared" si="108"/>
        <v>0</v>
      </c>
      <c r="BC37" s="12">
        <f t="shared" si="108"/>
        <v>0</v>
      </c>
      <c r="BD37" s="12">
        <f t="shared" si="108"/>
        <v>0</v>
      </c>
      <c r="BE37" s="12">
        <f t="shared" si="108"/>
        <v>0</v>
      </c>
      <c r="BF37" s="12">
        <f t="shared" si="108"/>
        <v>0</v>
      </c>
      <c r="BG37" s="12">
        <f t="shared" si="108"/>
        <v>0</v>
      </c>
      <c r="BH37" s="12">
        <f t="shared" si="108"/>
        <v>0</v>
      </c>
      <c r="BI37" s="12">
        <f t="shared" si="52"/>
        <v>0</v>
      </c>
      <c r="BJ37" s="12">
        <f t="shared" si="53"/>
        <v>0.22039696975034592</v>
      </c>
      <c r="BK37" s="12">
        <f t="shared" si="54"/>
        <v>1.7273758234928092</v>
      </c>
      <c r="BL37" s="3">
        <f t="shared" si="73"/>
        <v>2.6386082231481178</v>
      </c>
      <c r="BM37" s="3">
        <f t="shared" si="16"/>
        <v>49.480471495769415</v>
      </c>
      <c r="BN37" s="24">
        <f t="shared" si="74"/>
        <v>2.6234436421135601</v>
      </c>
      <c r="BO37" s="3">
        <f t="shared" si="17"/>
        <v>3.4910253909777311</v>
      </c>
      <c r="BP37" s="21"/>
      <c r="BQ37" s="3">
        <f>I37+AJ37+BK37+SUM(J$11:J37)</f>
        <v>4999999.9999999991</v>
      </c>
      <c r="BR37" s="21"/>
      <c r="BS37">
        <f t="shared" si="6"/>
        <v>26</v>
      </c>
      <c r="BT37" s="10">
        <f t="shared" si="7"/>
        <v>0.99999044937756598</v>
      </c>
      <c r="BU37" s="13">
        <f t="shared" si="18"/>
        <v>1.2592031554010745</v>
      </c>
      <c r="BV37" s="13">
        <f t="shared" si="19"/>
        <v>1.0578953511460907</v>
      </c>
      <c r="BW37" s="13">
        <f t="shared" si="20"/>
        <v>0.92552813688038127</v>
      </c>
      <c r="BX37" s="13">
        <f t="shared" si="21"/>
        <v>0.80945273834772524</v>
      </c>
      <c r="BY37" s="13">
        <f t="shared" si="22"/>
        <v>0.70775790843590625</v>
      </c>
      <c r="BZ37" s="13">
        <f t="shared" si="23"/>
        <v>0.62274027824330702</v>
      </c>
      <c r="CA37" s="13">
        <f t="shared" si="24"/>
        <v>0.54669482269749015</v>
      </c>
      <c r="CB37" s="13">
        <f t="shared" si="25"/>
        <v>0.47894562027582743</v>
      </c>
      <c r="CC37" s="13">
        <f t="shared" si="26"/>
        <v>0.41880030540065194</v>
      </c>
      <c r="CD37" s="13">
        <f t="shared" si="27"/>
        <v>0.36557313119391138</v>
      </c>
      <c r="CE37" s="13">
        <f t="shared" si="28"/>
        <v>0</v>
      </c>
      <c r="CF37" s="13">
        <f t="shared" si="29"/>
        <v>0</v>
      </c>
      <c r="CG37" s="13">
        <f t="shared" si="30"/>
        <v>0</v>
      </c>
      <c r="CH37" s="13">
        <f t="shared" si="31"/>
        <v>0</v>
      </c>
      <c r="CI37" s="13">
        <f t="shared" si="32"/>
        <v>0</v>
      </c>
      <c r="CJ37" s="13">
        <f t="shared" si="33"/>
        <v>0</v>
      </c>
      <c r="CK37" s="13">
        <f t="shared" si="34"/>
        <v>0</v>
      </c>
      <c r="CL37" s="13">
        <f t="shared" si="35"/>
        <v>0</v>
      </c>
      <c r="CM37" s="13">
        <f t="shared" si="36"/>
        <v>0</v>
      </c>
      <c r="CN37" s="13">
        <f t="shared" si="37"/>
        <v>0</v>
      </c>
      <c r="CO37" s="13">
        <f t="shared" si="38"/>
        <v>0</v>
      </c>
      <c r="CP37" s="13">
        <f t="shared" si="39"/>
        <v>0</v>
      </c>
      <c r="CQ37" s="13">
        <f t="shared" si="61"/>
        <v>7.1925914480223652</v>
      </c>
      <c r="CR37" s="21"/>
    </row>
    <row r="38" spans="2:96" x14ac:dyDescent="0.2">
      <c r="B38" s="1">
        <f t="shared" si="48"/>
        <v>43887</v>
      </c>
      <c r="C38" s="7">
        <f t="shared" si="40"/>
        <v>3.8571428571428572</v>
      </c>
      <c r="D38">
        <f t="shared" si="56"/>
        <v>27</v>
      </c>
      <c r="E38" s="13">
        <f t="shared" si="49"/>
        <v>0.2</v>
      </c>
      <c r="F38" s="2">
        <f t="shared" si="41"/>
        <v>4.0551999668446754</v>
      </c>
      <c r="G38" s="2">
        <f t="shared" si="8"/>
        <v>1.9280000000000002</v>
      </c>
      <c r="H38" s="21"/>
      <c r="I38" s="3">
        <f t="shared" si="42"/>
        <v>4999943.3269370552</v>
      </c>
      <c r="J38" s="3"/>
      <c r="K38" s="12">
        <f t="shared" si="9"/>
        <v>56.673062943791784</v>
      </c>
      <c r="L38" s="3">
        <f t="shared" si="70"/>
        <v>2.6106654937519593</v>
      </c>
      <c r="M38" s="13"/>
      <c r="N38" s="12">
        <f t="shared" si="57"/>
        <v>7.1925914480223652</v>
      </c>
      <c r="O38" s="12">
        <f t="shared" ref="O38:AH38" si="109">N37*(1-N$6)</f>
        <v>6.0442328721112215</v>
      </c>
      <c r="P38" s="12">
        <f t="shared" si="109"/>
        <v>5.2895272740083019</v>
      </c>
      <c r="Q38" s="12">
        <f t="shared" si="109"/>
        <v>4.6276848816729546</v>
      </c>
      <c r="R38" s="12">
        <f t="shared" si="109"/>
        <v>4.0473023459952087</v>
      </c>
      <c r="S38" s="12">
        <f t="shared" si="109"/>
        <v>3.5388233401451132</v>
      </c>
      <c r="T38" s="12">
        <f t="shared" si="109"/>
        <v>3.1137311292869114</v>
      </c>
      <c r="U38" s="12">
        <f t="shared" si="109"/>
        <v>2.7335002201159764</v>
      </c>
      <c r="V38" s="12">
        <f t="shared" si="109"/>
        <v>2.3947509727415013</v>
      </c>
      <c r="W38" s="12">
        <f t="shared" si="109"/>
        <v>2.094021526212225</v>
      </c>
      <c r="X38" s="12">
        <f t="shared" si="109"/>
        <v>1.8278831133910263</v>
      </c>
      <c r="Y38" s="12">
        <f t="shared" si="109"/>
        <v>1.5930201753721698</v>
      </c>
      <c r="Z38" s="12">
        <f t="shared" si="109"/>
        <v>1.3862836545351023</v>
      </c>
      <c r="AA38" s="12">
        <f t="shared" si="109"/>
        <v>1.2047242015606505</v>
      </c>
      <c r="AB38" s="12">
        <f t="shared" si="109"/>
        <v>1.04562694192129</v>
      </c>
      <c r="AC38" s="12">
        <f t="shared" si="109"/>
        <v>0.9081796096035164</v>
      </c>
      <c r="AD38" s="12">
        <f t="shared" si="109"/>
        <v>0.91553133721084923</v>
      </c>
      <c r="AE38" s="12">
        <f t="shared" si="109"/>
        <v>0.76722933057328857</v>
      </c>
      <c r="AF38" s="12">
        <f t="shared" si="109"/>
        <v>0.64294994017710061</v>
      </c>
      <c r="AG38" s="12">
        <f t="shared" si="109"/>
        <v>0.53880188503240478</v>
      </c>
      <c r="AH38" s="12">
        <f t="shared" si="109"/>
        <v>0.45152420702182716</v>
      </c>
      <c r="AI38" s="12">
        <f t="shared" si="11"/>
        <v>2.3359236772500034</v>
      </c>
      <c r="AJ38" s="12">
        <f t="shared" si="59"/>
        <v>54.693844083961004</v>
      </c>
      <c r="AK38" s="21"/>
      <c r="AL38">
        <f t="shared" si="5"/>
        <v>27</v>
      </c>
      <c r="AM38" s="14"/>
      <c r="AN38" s="14"/>
      <c r="AO38" s="12">
        <f t="shared" ref="AO38:BH38" si="110">N37*AN$8</f>
        <v>0.25184303633796762</v>
      </c>
      <c r="AP38" s="12">
        <f t="shared" si="110"/>
        <v>0</v>
      </c>
      <c r="AQ38" s="12">
        <f t="shared" si="110"/>
        <v>0</v>
      </c>
      <c r="AR38" s="12">
        <f t="shared" si="110"/>
        <v>0</v>
      </c>
      <c r="AS38" s="12">
        <f t="shared" si="110"/>
        <v>0</v>
      </c>
      <c r="AT38" s="12">
        <f t="shared" si="110"/>
        <v>0</v>
      </c>
      <c r="AU38" s="12">
        <f t="shared" si="110"/>
        <v>0</v>
      </c>
      <c r="AV38" s="12">
        <f t="shared" si="110"/>
        <v>0</v>
      </c>
      <c r="AW38" s="12">
        <f t="shared" si="110"/>
        <v>0</v>
      </c>
      <c r="AX38" s="12">
        <f t="shared" si="110"/>
        <v>0</v>
      </c>
      <c r="AY38" s="12">
        <f t="shared" si="110"/>
        <v>0</v>
      </c>
      <c r="AZ38" s="12">
        <f t="shared" si="110"/>
        <v>0</v>
      </c>
      <c r="BA38" s="12">
        <f t="shared" si="110"/>
        <v>0</v>
      </c>
      <c r="BB38" s="12">
        <f t="shared" si="110"/>
        <v>0</v>
      </c>
      <c r="BC38" s="12">
        <f t="shared" si="110"/>
        <v>0</v>
      </c>
      <c r="BD38" s="12">
        <f t="shared" si="110"/>
        <v>0</v>
      </c>
      <c r="BE38" s="12">
        <f t="shared" si="110"/>
        <v>0</v>
      </c>
      <c r="BF38" s="12">
        <f t="shared" si="110"/>
        <v>0</v>
      </c>
      <c r="BG38" s="12">
        <f t="shared" si="110"/>
        <v>0</v>
      </c>
      <c r="BH38" s="12">
        <f t="shared" si="110"/>
        <v>0</v>
      </c>
      <c r="BI38" s="12">
        <f t="shared" si="52"/>
        <v>0</v>
      </c>
      <c r="BJ38" s="12">
        <f t="shared" si="53"/>
        <v>0.25184303633796762</v>
      </c>
      <c r="BK38" s="12">
        <f t="shared" si="54"/>
        <v>1.9792188598307767</v>
      </c>
      <c r="BL38" s="3">
        <f t="shared" si="73"/>
        <v>2.6234436421135596</v>
      </c>
      <c r="BM38" s="3">
        <f t="shared" si="16"/>
        <v>56.673062943791777</v>
      </c>
      <c r="BN38" s="24">
        <f t="shared" si="74"/>
        <v>2.6106654937519584</v>
      </c>
      <c r="BO38" s="3">
        <f t="shared" si="17"/>
        <v>3.4923449642976978</v>
      </c>
      <c r="BP38" s="21"/>
      <c r="BQ38" s="3">
        <f>I38+AJ38+BK38+SUM(J$11:J38)</f>
        <v>4999999.9999999991</v>
      </c>
      <c r="BR38" s="21"/>
      <c r="BS38">
        <f t="shared" si="6"/>
        <v>27</v>
      </c>
      <c r="BT38" s="10">
        <f t="shared" si="7"/>
        <v>0.99998906122685327</v>
      </c>
      <c r="BU38" s="13">
        <f t="shared" si="18"/>
        <v>1.4385025539792355</v>
      </c>
      <c r="BV38" s="13">
        <f t="shared" si="19"/>
        <v>1.2088333511237974</v>
      </c>
      <c r="BW38" s="13">
        <f t="shared" si="20"/>
        <v>1.0578938826138797</v>
      </c>
      <c r="BX38" s="13">
        <f t="shared" si="21"/>
        <v>0.92552685209556795</v>
      </c>
      <c r="BY38" s="13">
        <f t="shared" si="22"/>
        <v>0.80945161469459803</v>
      </c>
      <c r="BZ38" s="13">
        <f t="shared" si="23"/>
        <v>0.70775692595187789</v>
      </c>
      <c r="CA38" s="13">
        <f t="shared" si="24"/>
        <v>0.62273941377768971</v>
      </c>
      <c r="CB38" s="13">
        <f t="shared" si="25"/>
        <v>0.54669406379543439</v>
      </c>
      <c r="CC38" s="13">
        <f t="shared" si="26"/>
        <v>0.47894495542077353</v>
      </c>
      <c r="CD38" s="13">
        <f t="shared" si="27"/>
        <v>0.41879972403715715</v>
      </c>
      <c r="CE38" s="13">
        <f t="shared" si="28"/>
        <v>0</v>
      </c>
      <c r="CF38" s="13">
        <f t="shared" si="29"/>
        <v>0</v>
      </c>
      <c r="CG38" s="13">
        <f t="shared" si="30"/>
        <v>0</v>
      </c>
      <c r="CH38" s="13">
        <f t="shared" si="31"/>
        <v>0</v>
      </c>
      <c r="CI38" s="13">
        <f t="shared" si="32"/>
        <v>0</v>
      </c>
      <c r="CJ38" s="13">
        <f t="shared" si="33"/>
        <v>0</v>
      </c>
      <c r="CK38" s="13">
        <f t="shared" si="34"/>
        <v>0</v>
      </c>
      <c r="CL38" s="13">
        <f t="shared" si="35"/>
        <v>0</v>
      </c>
      <c r="CM38" s="13">
        <f t="shared" si="36"/>
        <v>0</v>
      </c>
      <c r="CN38" s="13">
        <f t="shared" si="37"/>
        <v>0</v>
      </c>
      <c r="CO38" s="13">
        <f t="shared" si="38"/>
        <v>0</v>
      </c>
      <c r="CP38" s="13">
        <f t="shared" si="39"/>
        <v>0</v>
      </c>
      <c r="CQ38" s="13">
        <f t="shared" si="61"/>
        <v>8.2151433374900105</v>
      </c>
      <c r="CR38" s="21"/>
    </row>
    <row r="39" spans="2:96" x14ac:dyDescent="0.2">
      <c r="B39" s="1">
        <f t="shared" si="48"/>
        <v>43888</v>
      </c>
      <c r="C39" s="7">
        <f t="shared" si="40"/>
        <v>4</v>
      </c>
      <c r="D39">
        <f t="shared" si="56"/>
        <v>28</v>
      </c>
      <c r="E39" s="13">
        <f t="shared" si="49"/>
        <v>0.2</v>
      </c>
      <c r="F39" s="2">
        <f t="shared" si="41"/>
        <v>4.0551999668446754</v>
      </c>
      <c r="G39" s="2">
        <f t="shared" si="8"/>
        <v>1.9280000000000002</v>
      </c>
      <c r="H39" s="21"/>
      <c r="I39" s="3">
        <f t="shared" si="42"/>
        <v>4999935.1117937174</v>
      </c>
      <c r="J39" s="3"/>
      <c r="K39" s="12">
        <f t="shared" si="9"/>
        <v>64.888206281281796</v>
      </c>
      <c r="L39" s="3">
        <f t="shared" si="70"/>
        <v>2.6005470988910178</v>
      </c>
      <c r="M39" s="13"/>
      <c r="N39" s="12">
        <f t="shared" si="57"/>
        <v>8.2151433374900105</v>
      </c>
      <c r="O39" s="12">
        <f t="shared" ref="O39:AH39" si="111">N38*(1-N$6)</f>
        <v>6.90488779010147</v>
      </c>
      <c r="P39" s="12">
        <f t="shared" si="111"/>
        <v>6.0442328721112215</v>
      </c>
      <c r="Q39" s="12">
        <f t="shared" si="111"/>
        <v>5.2895272740083019</v>
      </c>
      <c r="R39" s="12">
        <f t="shared" si="111"/>
        <v>4.6276848816729546</v>
      </c>
      <c r="S39" s="12">
        <f t="shared" si="111"/>
        <v>4.0473023459952087</v>
      </c>
      <c r="T39" s="12">
        <f t="shared" si="111"/>
        <v>3.5388233401451132</v>
      </c>
      <c r="U39" s="12">
        <f t="shared" si="111"/>
        <v>3.1137311292869114</v>
      </c>
      <c r="V39" s="12">
        <f t="shared" si="111"/>
        <v>2.7335002201159764</v>
      </c>
      <c r="W39" s="12">
        <f t="shared" si="111"/>
        <v>2.3947509727415013</v>
      </c>
      <c r="X39" s="12">
        <f t="shared" si="111"/>
        <v>2.094021526212225</v>
      </c>
      <c r="Y39" s="12">
        <f t="shared" si="111"/>
        <v>1.8278831133910263</v>
      </c>
      <c r="Z39" s="12">
        <f t="shared" si="111"/>
        <v>1.5930201753721698</v>
      </c>
      <c r="AA39" s="12">
        <f t="shared" si="111"/>
        <v>1.3862836545351023</v>
      </c>
      <c r="AB39" s="12">
        <f t="shared" si="111"/>
        <v>1.2047242015606505</v>
      </c>
      <c r="AC39" s="12">
        <f t="shared" si="111"/>
        <v>1.04562694192129</v>
      </c>
      <c r="AD39" s="12">
        <f t="shared" si="111"/>
        <v>0.9081796096035164</v>
      </c>
      <c r="AE39" s="12">
        <f t="shared" si="111"/>
        <v>0.91553133721084923</v>
      </c>
      <c r="AF39" s="12">
        <f t="shared" si="111"/>
        <v>0.76722933057328857</v>
      </c>
      <c r="AG39" s="12">
        <f t="shared" si="111"/>
        <v>0.64294994017710061</v>
      </c>
      <c r="AH39" s="12">
        <f t="shared" si="111"/>
        <v>0.53880188503240478</v>
      </c>
      <c r="AI39" s="12">
        <f t="shared" si="11"/>
        <v>2.7874478842718307</v>
      </c>
      <c r="AJ39" s="12">
        <f t="shared" si="59"/>
        <v>62.621283763530123</v>
      </c>
      <c r="AK39" s="21"/>
      <c r="AL39">
        <f t="shared" si="5"/>
        <v>28</v>
      </c>
      <c r="AM39" s="14"/>
      <c r="AN39" s="14"/>
      <c r="AO39" s="12">
        <f t="shared" ref="AO39:BH39" si="112">N38*AN$8</f>
        <v>0.28770365792089464</v>
      </c>
      <c r="AP39" s="12">
        <f t="shared" si="112"/>
        <v>0</v>
      </c>
      <c r="AQ39" s="12">
        <f t="shared" si="112"/>
        <v>0</v>
      </c>
      <c r="AR39" s="12">
        <f t="shared" si="112"/>
        <v>0</v>
      </c>
      <c r="AS39" s="12">
        <f t="shared" si="112"/>
        <v>0</v>
      </c>
      <c r="AT39" s="12">
        <f t="shared" si="112"/>
        <v>0</v>
      </c>
      <c r="AU39" s="12">
        <f t="shared" si="112"/>
        <v>0</v>
      </c>
      <c r="AV39" s="12">
        <f t="shared" si="112"/>
        <v>0</v>
      </c>
      <c r="AW39" s="12">
        <f t="shared" si="112"/>
        <v>0</v>
      </c>
      <c r="AX39" s="12">
        <f t="shared" si="112"/>
        <v>0</v>
      </c>
      <c r="AY39" s="12">
        <f t="shared" si="112"/>
        <v>0</v>
      </c>
      <c r="AZ39" s="12">
        <f t="shared" si="112"/>
        <v>0</v>
      </c>
      <c r="BA39" s="12">
        <f t="shared" si="112"/>
        <v>0</v>
      </c>
      <c r="BB39" s="12">
        <f t="shared" si="112"/>
        <v>0</v>
      </c>
      <c r="BC39" s="12">
        <f t="shared" si="112"/>
        <v>0</v>
      </c>
      <c r="BD39" s="12">
        <f t="shared" si="112"/>
        <v>0</v>
      </c>
      <c r="BE39" s="12">
        <f t="shared" si="112"/>
        <v>0</v>
      </c>
      <c r="BF39" s="12">
        <f t="shared" si="112"/>
        <v>0</v>
      </c>
      <c r="BG39" s="12">
        <f t="shared" si="112"/>
        <v>0</v>
      </c>
      <c r="BH39" s="12">
        <f t="shared" si="112"/>
        <v>0</v>
      </c>
      <c r="BI39" s="12">
        <f t="shared" si="52"/>
        <v>0</v>
      </c>
      <c r="BJ39" s="12">
        <f t="shared" si="53"/>
        <v>0.28770365792089464</v>
      </c>
      <c r="BK39" s="12">
        <f t="shared" si="54"/>
        <v>2.2669225177516714</v>
      </c>
      <c r="BL39" s="3">
        <f t="shared" si="73"/>
        <v>2.6106654937519598</v>
      </c>
      <c r="BM39" s="3">
        <f t="shared" si="16"/>
        <v>64.888206281281796</v>
      </c>
      <c r="BN39" s="24">
        <f t="shared" si="74"/>
        <v>2.6005470988910178</v>
      </c>
      <c r="BO39" s="3">
        <f t="shared" si="17"/>
        <v>3.4935817272014917</v>
      </c>
      <c r="BP39" s="21"/>
      <c r="BQ39" s="3">
        <f>I39+AJ39+BK39+SUM(J$11:J39)</f>
        <v>4999999.9999999981</v>
      </c>
      <c r="BR39" s="21"/>
      <c r="BS39">
        <f t="shared" si="6"/>
        <v>28</v>
      </c>
      <c r="BT39" s="10">
        <f t="shared" si="7"/>
        <v>0.99998747573756908</v>
      </c>
      <c r="BU39" s="13">
        <f t="shared" si="18"/>
        <v>1.6430080897757888</v>
      </c>
      <c r="BV39" s="13">
        <f t="shared" si="19"/>
        <v>1.3809602622949462</v>
      </c>
      <c r="BW39" s="13">
        <f t="shared" si="20"/>
        <v>1.2088314345105076</v>
      </c>
      <c r="BX39" s="13">
        <f t="shared" si="21"/>
        <v>1.0578922053161175</v>
      </c>
      <c r="BY39" s="13">
        <f t="shared" si="22"/>
        <v>0.92552538466660983</v>
      </c>
      <c r="BZ39" s="13">
        <f t="shared" si="23"/>
        <v>0.80945033130369815</v>
      </c>
      <c r="CA39" s="13">
        <f t="shared" si="24"/>
        <v>0.70775580379858094</v>
      </c>
      <c r="CB39" s="13">
        <f t="shared" si="25"/>
        <v>0.62273842642022181</v>
      </c>
      <c r="CC39" s="13">
        <f t="shared" si="26"/>
        <v>0.54669319700837293</v>
      </c>
      <c r="CD39" s="13">
        <f t="shared" si="27"/>
        <v>0.47894419605037242</v>
      </c>
      <c r="CE39" s="13">
        <f t="shared" si="28"/>
        <v>0</v>
      </c>
      <c r="CF39" s="13">
        <f t="shared" si="29"/>
        <v>0</v>
      </c>
      <c r="CG39" s="13">
        <f t="shared" si="30"/>
        <v>0</v>
      </c>
      <c r="CH39" s="13">
        <f t="shared" si="31"/>
        <v>0</v>
      </c>
      <c r="CI39" s="13">
        <f t="shared" si="32"/>
        <v>0</v>
      </c>
      <c r="CJ39" s="13">
        <f t="shared" si="33"/>
        <v>0</v>
      </c>
      <c r="CK39" s="13">
        <f t="shared" si="34"/>
        <v>0</v>
      </c>
      <c r="CL39" s="13">
        <f t="shared" si="35"/>
        <v>0</v>
      </c>
      <c r="CM39" s="13">
        <f t="shared" si="36"/>
        <v>0</v>
      </c>
      <c r="CN39" s="13">
        <f t="shared" si="37"/>
        <v>0</v>
      </c>
      <c r="CO39" s="13">
        <f t="shared" si="38"/>
        <v>0</v>
      </c>
      <c r="CP39" s="13">
        <f t="shared" si="39"/>
        <v>0</v>
      </c>
      <c r="CQ39" s="13">
        <f t="shared" si="61"/>
        <v>9.3817993311452188</v>
      </c>
      <c r="CR39" s="21"/>
    </row>
    <row r="40" spans="2:96" x14ac:dyDescent="0.2">
      <c r="B40" s="1">
        <f t="shared" si="48"/>
        <v>43889</v>
      </c>
      <c r="C40" s="7">
        <f t="shared" si="40"/>
        <v>4.1428571428571432</v>
      </c>
      <c r="D40">
        <f t="shared" si="56"/>
        <v>29</v>
      </c>
      <c r="E40" s="13">
        <f t="shared" si="49"/>
        <v>0.2</v>
      </c>
      <c r="F40" s="2">
        <f t="shared" si="41"/>
        <v>4.0551999668446754</v>
      </c>
      <c r="G40" s="2">
        <f t="shared" si="8"/>
        <v>1.9280000000000002</v>
      </c>
      <c r="H40" s="21"/>
      <c r="I40" s="3">
        <f t="shared" si="42"/>
        <v>4999925.7299943864</v>
      </c>
      <c r="J40" s="3"/>
      <c r="K40" s="12">
        <f t="shared" si="9"/>
        <v>74.270005612427013</v>
      </c>
      <c r="L40" s="3">
        <f t="shared" si="70"/>
        <v>2.593405173812509</v>
      </c>
      <c r="M40" s="13"/>
      <c r="N40" s="12">
        <f t="shared" si="57"/>
        <v>9.3817993311452188</v>
      </c>
      <c r="O40" s="12">
        <f t="shared" ref="O40:AH40" si="113">N39*(1-N$6)</f>
        <v>7.8865376039904094</v>
      </c>
      <c r="P40" s="12">
        <f t="shared" si="113"/>
        <v>6.90488779010147</v>
      </c>
      <c r="Q40" s="12">
        <f t="shared" si="113"/>
        <v>6.0442328721112215</v>
      </c>
      <c r="R40" s="12">
        <f t="shared" si="113"/>
        <v>5.2895272740083019</v>
      </c>
      <c r="S40" s="12">
        <f t="shared" si="113"/>
        <v>4.6276848816729546</v>
      </c>
      <c r="T40" s="12">
        <f t="shared" si="113"/>
        <v>4.0473023459952087</v>
      </c>
      <c r="U40" s="12">
        <f t="shared" si="113"/>
        <v>3.5388233401451132</v>
      </c>
      <c r="V40" s="12">
        <f t="shared" si="113"/>
        <v>3.1137311292869114</v>
      </c>
      <c r="W40" s="12">
        <f t="shared" si="113"/>
        <v>2.7335002201159764</v>
      </c>
      <c r="X40" s="12">
        <f t="shared" si="113"/>
        <v>2.3947509727415013</v>
      </c>
      <c r="Y40" s="12">
        <f t="shared" si="113"/>
        <v>2.094021526212225</v>
      </c>
      <c r="Z40" s="12">
        <f t="shared" si="113"/>
        <v>1.8278831133910263</v>
      </c>
      <c r="AA40" s="12">
        <f t="shared" si="113"/>
        <v>1.5930201753721698</v>
      </c>
      <c r="AB40" s="12">
        <f t="shared" si="113"/>
        <v>1.3862836545351023</v>
      </c>
      <c r="AC40" s="12">
        <f t="shared" si="113"/>
        <v>1.2047242015606505</v>
      </c>
      <c r="AD40" s="12">
        <f t="shared" si="113"/>
        <v>1.04562694192129</v>
      </c>
      <c r="AE40" s="12">
        <f t="shared" si="113"/>
        <v>0.9081796096035164</v>
      </c>
      <c r="AF40" s="12">
        <f t="shared" si="113"/>
        <v>0.91553133721084923</v>
      </c>
      <c r="AG40" s="12">
        <f t="shared" si="113"/>
        <v>0.76722933057328857</v>
      </c>
      <c r="AH40" s="12">
        <f t="shared" si="113"/>
        <v>0.64294994017710061</v>
      </c>
      <c r="AI40" s="12">
        <f t="shared" si="11"/>
        <v>3.3262497693042352</v>
      </c>
      <c r="AJ40" s="12">
        <f t="shared" si="59"/>
        <v>71.674477361175747</v>
      </c>
      <c r="AK40" s="21"/>
      <c r="AL40">
        <f t="shared" si="5"/>
        <v>29</v>
      </c>
      <c r="AM40" s="14"/>
      <c r="AN40" s="14"/>
      <c r="AO40" s="12">
        <f t="shared" ref="AO40:BH40" si="114">N39*AN$8</f>
        <v>0.32860573349960043</v>
      </c>
      <c r="AP40" s="12">
        <f t="shared" si="114"/>
        <v>0</v>
      </c>
      <c r="AQ40" s="12">
        <f t="shared" si="114"/>
        <v>0</v>
      </c>
      <c r="AR40" s="12">
        <f t="shared" si="114"/>
        <v>0</v>
      </c>
      <c r="AS40" s="12">
        <f t="shared" si="114"/>
        <v>0</v>
      </c>
      <c r="AT40" s="12">
        <f t="shared" si="114"/>
        <v>0</v>
      </c>
      <c r="AU40" s="12">
        <f t="shared" si="114"/>
        <v>0</v>
      </c>
      <c r="AV40" s="12">
        <f t="shared" si="114"/>
        <v>0</v>
      </c>
      <c r="AW40" s="12">
        <f t="shared" si="114"/>
        <v>0</v>
      </c>
      <c r="AX40" s="12">
        <f t="shared" si="114"/>
        <v>0</v>
      </c>
      <c r="AY40" s="12">
        <f t="shared" si="114"/>
        <v>0</v>
      </c>
      <c r="AZ40" s="12">
        <f t="shared" si="114"/>
        <v>0</v>
      </c>
      <c r="BA40" s="12">
        <f t="shared" si="114"/>
        <v>0</v>
      </c>
      <c r="BB40" s="12">
        <f t="shared" si="114"/>
        <v>0</v>
      </c>
      <c r="BC40" s="12">
        <f t="shared" si="114"/>
        <v>0</v>
      </c>
      <c r="BD40" s="12">
        <f t="shared" si="114"/>
        <v>0</v>
      </c>
      <c r="BE40" s="12">
        <f t="shared" si="114"/>
        <v>0</v>
      </c>
      <c r="BF40" s="12">
        <f t="shared" si="114"/>
        <v>0</v>
      </c>
      <c r="BG40" s="12">
        <f t="shared" si="114"/>
        <v>0</v>
      </c>
      <c r="BH40" s="12">
        <f t="shared" si="114"/>
        <v>0</v>
      </c>
      <c r="BI40" s="12">
        <f t="shared" si="52"/>
        <v>0</v>
      </c>
      <c r="BJ40" s="12">
        <f t="shared" si="53"/>
        <v>0.32860573349960043</v>
      </c>
      <c r="BK40" s="12">
        <f t="shared" si="54"/>
        <v>2.5955282512512721</v>
      </c>
      <c r="BL40" s="3">
        <f t="shared" si="73"/>
        <v>2.6005470988910186</v>
      </c>
      <c r="BM40" s="3">
        <f t="shared" si="16"/>
        <v>74.270005612427013</v>
      </c>
      <c r="BN40" s="24">
        <f t="shared" si="74"/>
        <v>2.593405173812509</v>
      </c>
      <c r="BO40" s="3">
        <f t="shared" si="17"/>
        <v>3.4947193417432341</v>
      </c>
      <c r="BP40" s="21"/>
      <c r="BQ40" s="3">
        <f>I40+AJ40+BK40+SUM(J$11:J40)</f>
        <v>4999999.9999999991</v>
      </c>
      <c r="BR40" s="21"/>
      <c r="BS40">
        <f t="shared" si="6"/>
        <v>29</v>
      </c>
      <c r="BT40" s="10">
        <f t="shared" si="7"/>
        <v>0.99998566509708642</v>
      </c>
      <c r="BU40" s="13">
        <f t="shared" si="18"/>
        <v>1.8763329687925305</v>
      </c>
      <c r="BV40" s="13">
        <f t="shared" si="19"/>
        <v>1.5772849102479065</v>
      </c>
      <c r="BW40" s="13">
        <f t="shared" si="20"/>
        <v>1.380957761841074</v>
      </c>
      <c r="BX40" s="13">
        <f t="shared" si="21"/>
        <v>1.2088292457239624</v>
      </c>
      <c r="BY40" s="13">
        <f t="shared" si="22"/>
        <v>1.057890289829674</v>
      </c>
      <c r="BZ40" s="13">
        <f t="shared" si="23"/>
        <v>0.92552370885189228</v>
      </c>
      <c r="CA40" s="13">
        <f t="shared" si="24"/>
        <v>0.80944886566180341</v>
      </c>
      <c r="CB40" s="13">
        <f t="shared" si="25"/>
        <v>0.70775452229122082</v>
      </c>
      <c r="CC40" s="13">
        <f t="shared" si="26"/>
        <v>0.62273729885069495</v>
      </c>
      <c r="CD40" s="13">
        <f t="shared" si="27"/>
        <v>0.54669220713114131</v>
      </c>
      <c r="CE40" s="13">
        <f t="shared" si="28"/>
        <v>0</v>
      </c>
      <c r="CF40" s="13">
        <f t="shared" si="29"/>
        <v>0</v>
      </c>
      <c r="CG40" s="13">
        <f t="shared" si="30"/>
        <v>0</v>
      </c>
      <c r="CH40" s="13">
        <f t="shared" si="31"/>
        <v>0</v>
      </c>
      <c r="CI40" s="13">
        <f t="shared" si="32"/>
        <v>0</v>
      </c>
      <c r="CJ40" s="13">
        <f t="shared" si="33"/>
        <v>0</v>
      </c>
      <c r="CK40" s="13">
        <f t="shared" si="34"/>
        <v>0</v>
      </c>
      <c r="CL40" s="13">
        <f t="shared" si="35"/>
        <v>0</v>
      </c>
      <c r="CM40" s="13">
        <f t="shared" si="36"/>
        <v>0</v>
      </c>
      <c r="CN40" s="13">
        <f t="shared" si="37"/>
        <v>0</v>
      </c>
      <c r="CO40" s="13">
        <f t="shared" si="38"/>
        <v>0</v>
      </c>
      <c r="CP40" s="13">
        <f t="shared" si="39"/>
        <v>0</v>
      </c>
      <c r="CQ40" s="13">
        <f t="shared" si="61"/>
        <v>10.7134517792219</v>
      </c>
      <c r="CR40" s="21"/>
    </row>
    <row r="41" spans="2:96" x14ac:dyDescent="0.2">
      <c r="B41" s="1">
        <f t="shared" si="48"/>
        <v>43890</v>
      </c>
      <c r="C41" s="7">
        <f t="shared" si="40"/>
        <v>4.2857142857142856</v>
      </c>
      <c r="D41">
        <f t="shared" si="56"/>
        <v>30</v>
      </c>
      <c r="E41" s="13">
        <f t="shared" si="49"/>
        <v>0.2</v>
      </c>
      <c r="F41" s="2">
        <f t="shared" si="41"/>
        <v>4.0551999668446754</v>
      </c>
      <c r="G41" s="2">
        <f t="shared" si="8"/>
        <v>1.9280000000000002</v>
      </c>
      <c r="H41" s="21"/>
      <c r="I41" s="3">
        <f t="shared" si="42"/>
        <v>4999915.016542607</v>
      </c>
      <c r="J41" s="3"/>
      <c r="K41" s="12">
        <f t="shared" si="9"/>
        <v>84.983457391648912</v>
      </c>
      <c r="L41" s="3">
        <f t="shared" si="70"/>
        <v>2.5867031311538895</v>
      </c>
      <c r="M41" s="13"/>
      <c r="N41" s="12">
        <f t="shared" si="57"/>
        <v>10.7134517792219</v>
      </c>
      <c r="O41" s="12">
        <f t="shared" ref="O41:AH41" si="115">N40*(1-N$6)</f>
        <v>9.0065273578994098</v>
      </c>
      <c r="P41" s="12">
        <f t="shared" si="115"/>
        <v>7.8865376039904094</v>
      </c>
      <c r="Q41" s="12">
        <f t="shared" si="115"/>
        <v>6.90488779010147</v>
      </c>
      <c r="R41" s="12">
        <f t="shared" si="115"/>
        <v>6.0442328721112215</v>
      </c>
      <c r="S41" s="12">
        <f t="shared" si="115"/>
        <v>5.2895272740083019</v>
      </c>
      <c r="T41" s="12">
        <f t="shared" si="115"/>
        <v>4.6276848816729546</v>
      </c>
      <c r="U41" s="12">
        <f t="shared" si="115"/>
        <v>4.0473023459952087</v>
      </c>
      <c r="V41" s="12">
        <f t="shared" si="115"/>
        <v>3.5388233401451132</v>
      </c>
      <c r="W41" s="12">
        <f t="shared" si="115"/>
        <v>3.1137311292869114</v>
      </c>
      <c r="X41" s="12">
        <f t="shared" si="115"/>
        <v>2.7335002201159764</v>
      </c>
      <c r="Y41" s="12">
        <f t="shared" si="115"/>
        <v>2.3947509727415013</v>
      </c>
      <c r="Z41" s="12">
        <f t="shared" si="115"/>
        <v>2.094021526212225</v>
      </c>
      <c r="AA41" s="12">
        <f t="shared" si="115"/>
        <v>1.8278831133910263</v>
      </c>
      <c r="AB41" s="12">
        <f t="shared" si="115"/>
        <v>1.5930201753721698</v>
      </c>
      <c r="AC41" s="12">
        <f t="shared" si="115"/>
        <v>1.3862836545351023</v>
      </c>
      <c r="AD41" s="12">
        <f t="shared" si="115"/>
        <v>1.2047242015606505</v>
      </c>
      <c r="AE41" s="12">
        <f t="shared" si="115"/>
        <v>1.04562694192129</v>
      </c>
      <c r="AF41" s="12">
        <f t="shared" si="115"/>
        <v>0.9081796096035164</v>
      </c>
      <c r="AG41" s="12">
        <f t="shared" si="115"/>
        <v>0.91553133721084923</v>
      </c>
      <c r="AH41" s="12">
        <f t="shared" si="115"/>
        <v>0.76722933057328857</v>
      </c>
      <c r="AI41" s="12">
        <f t="shared" si="11"/>
        <v>3.9691997094813356</v>
      </c>
      <c r="AJ41" s="12">
        <f t="shared" si="59"/>
        <v>82.012657167151843</v>
      </c>
      <c r="AK41" s="21"/>
      <c r="AL41">
        <f t="shared" si="5"/>
        <v>30</v>
      </c>
      <c r="AM41" s="14"/>
      <c r="AN41" s="14"/>
      <c r="AO41" s="12">
        <f t="shared" ref="AO41:BH41" si="116">N40*AN$8</f>
        <v>0.37527197324580874</v>
      </c>
      <c r="AP41" s="12">
        <f t="shared" si="116"/>
        <v>0</v>
      </c>
      <c r="AQ41" s="12">
        <f t="shared" si="116"/>
        <v>0</v>
      </c>
      <c r="AR41" s="12">
        <f t="shared" si="116"/>
        <v>0</v>
      </c>
      <c r="AS41" s="12">
        <f t="shared" si="116"/>
        <v>0</v>
      </c>
      <c r="AT41" s="12">
        <f t="shared" si="116"/>
        <v>0</v>
      </c>
      <c r="AU41" s="12">
        <f t="shared" si="116"/>
        <v>0</v>
      </c>
      <c r="AV41" s="12">
        <f t="shared" si="116"/>
        <v>0</v>
      </c>
      <c r="AW41" s="12">
        <f t="shared" si="116"/>
        <v>0</v>
      </c>
      <c r="AX41" s="12">
        <f t="shared" si="116"/>
        <v>0</v>
      </c>
      <c r="AY41" s="12">
        <f t="shared" si="116"/>
        <v>0</v>
      </c>
      <c r="AZ41" s="12">
        <f t="shared" si="116"/>
        <v>0</v>
      </c>
      <c r="BA41" s="12">
        <f t="shared" si="116"/>
        <v>0</v>
      </c>
      <c r="BB41" s="12">
        <f t="shared" si="116"/>
        <v>0</v>
      </c>
      <c r="BC41" s="12">
        <f t="shared" si="116"/>
        <v>0</v>
      </c>
      <c r="BD41" s="12">
        <f t="shared" si="116"/>
        <v>0</v>
      </c>
      <c r="BE41" s="12">
        <f t="shared" si="116"/>
        <v>0</v>
      </c>
      <c r="BF41" s="12">
        <f t="shared" si="116"/>
        <v>0</v>
      </c>
      <c r="BG41" s="12">
        <f t="shared" si="116"/>
        <v>0</v>
      </c>
      <c r="BH41" s="12">
        <f t="shared" si="116"/>
        <v>0</v>
      </c>
      <c r="BI41" s="12">
        <f t="shared" si="52"/>
        <v>0</v>
      </c>
      <c r="BJ41" s="12">
        <f t="shared" si="53"/>
        <v>0.37527197324580874</v>
      </c>
      <c r="BK41" s="12">
        <f t="shared" si="54"/>
        <v>2.970800224497081</v>
      </c>
      <c r="BL41" s="3">
        <f t="shared" si="73"/>
        <v>2.5934051738125099</v>
      </c>
      <c r="BM41" s="3">
        <f t="shared" si="16"/>
        <v>84.983457391648926</v>
      </c>
      <c r="BN41" s="24">
        <f t="shared" si="74"/>
        <v>2.5867031311538891</v>
      </c>
      <c r="BO41" s="3">
        <f t="shared" si="17"/>
        <v>3.4957394246812705</v>
      </c>
      <c r="BP41" s="21"/>
      <c r="BQ41" s="3">
        <f>I41+AJ41+BK41+SUM(J$11:J41)</f>
        <v>4999999.9999999991</v>
      </c>
      <c r="BR41" s="21"/>
      <c r="BS41">
        <f t="shared" si="6"/>
        <v>30</v>
      </c>
      <c r="BT41" s="10">
        <f t="shared" si="7"/>
        <v>0.99998359745882082</v>
      </c>
      <c r="BU41" s="13">
        <f t="shared" si="18"/>
        <v>2.1426552102775842</v>
      </c>
      <c r="BV41" s="13">
        <f t="shared" si="19"/>
        <v>1.801275925592708</v>
      </c>
      <c r="BW41" s="13">
        <f t="shared" si="20"/>
        <v>1.5772816489465198</v>
      </c>
      <c r="BX41" s="13">
        <f t="shared" si="21"/>
        <v>1.3809549064790312</v>
      </c>
      <c r="BY41" s="13">
        <f t="shared" si="22"/>
        <v>1.2088267462665281</v>
      </c>
      <c r="BZ41" s="13">
        <f t="shared" si="23"/>
        <v>1.0578881024638744</v>
      </c>
      <c r="CA41" s="13">
        <f t="shared" si="24"/>
        <v>0.92552179517622379</v>
      </c>
      <c r="CB41" s="13">
        <f t="shared" si="25"/>
        <v>0.80944719199036286</v>
      </c>
      <c r="CC41" s="13">
        <f t="shared" si="26"/>
        <v>0.70775305888991025</v>
      </c>
      <c r="CD41" s="13">
        <f t="shared" si="27"/>
        <v>0.62273601123676858</v>
      </c>
      <c r="CE41" s="13">
        <f t="shared" si="28"/>
        <v>0</v>
      </c>
      <c r="CF41" s="13">
        <f t="shared" si="29"/>
        <v>0</v>
      </c>
      <c r="CG41" s="13">
        <f t="shared" si="30"/>
        <v>0</v>
      </c>
      <c r="CH41" s="13">
        <f t="shared" si="31"/>
        <v>0</v>
      </c>
      <c r="CI41" s="13">
        <f t="shared" si="32"/>
        <v>0</v>
      </c>
      <c r="CJ41" s="13">
        <f t="shared" si="33"/>
        <v>0</v>
      </c>
      <c r="CK41" s="13">
        <f t="shared" si="34"/>
        <v>0</v>
      </c>
      <c r="CL41" s="13">
        <f t="shared" si="35"/>
        <v>0</v>
      </c>
      <c r="CM41" s="13">
        <f t="shared" si="36"/>
        <v>0</v>
      </c>
      <c r="CN41" s="13">
        <f t="shared" si="37"/>
        <v>0</v>
      </c>
      <c r="CO41" s="13">
        <f t="shared" si="38"/>
        <v>0</v>
      </c>
      <c r="CP41" s="13">
        <f t="shared" si="39"/>
        <v>0</v>
      </c>
      <c r="CQ41" s="13">
        <f t="shared" si="61"/>
        <v>12.234340597319513</v>
      </c>
      <c r="CR41" s="21"/>
    </row>
    <row r="42" spans="2:96" x14ac:dyDescent="0.2">
      <c r="B42" s="1">
        <f t="shared" si="48"/>
        <v>43891</v>
      </c>
      <c r="C42" s="7">
        <f t="shared" si="40"/>
        <v>4.4285714285714288</v>
      </c>
      <c r="D42">
        <f t="shared" si="56"/>
        <v>31</v>
      </c>
      <c r="E42" s="13">
        <f t="shared" si="49"/>
        <v>0.2</v>
      </c>
      <c r="F42" s="2">
        <f t="shared" si="41"/>
        <v>4.0551999668446754</v>
      </c>
      <c r="G42" s="2">
        <f t="shared" si="8"/>
        <v>1.9280000000000002</v>
      </c>
      <c r="H42" s="21"/>
      <c r="I42" s="3">
        <f t="shared" si="42"/>
        <v>4999902.78220201</v>
      </c>
      <c r="J42" s="3"/>
      <c r="K42" s="12">
        <f t="shared" si="9"/>
        <v>97.217797988968428</v>
      </c>
      <c r="L42" s="3">
        <f t="shared" si="70"/>
        <v>2.5804688034615926</v>
      </c>
      <c r="M42" s="13"/>
      <c r="N42" s="12">
        <f t="shared" si="57"/>
        <v>12.234340597319513</v>
      </c>
      <c r="O42" s="12">
        <f t="shared" ref="O42:AH42" si="117">N41*(1-N$6)</f>
        <v>10.284913708053024</v>
      </c>
      <c r="P42" s="12">
        <f t="shared" si="117"/>
        <v>9.0065273578994098</v>
      </c>
      <c r="Q42" s="12">
        <f t="shared" si="117"/>
        <v>7.8865376039904094</v>
      </c>
      <c r="R42" s="12">
        <f t="shared" si="117"/>
        <v>6.90488779010147</v>
      </c>
      <c r="S42" s="12">
        <f t="shared" si="117"/>
        <v>6.0442328721112215</v>
      </c>
      <c r="T42" s="12">
        <f t="shared" si="117"/>
        <v>5.2895272740083019</v>
      </c>
      <c r="U42" s="12">
        <f t="shared" si="117"/>
        <v>4.6276848816729546</v>
      </c>
      <c r="V42" s="12">
        <f t="shared" si="117"/>
        <v>4.0473023459952087</v>
      </c>
      <c r="W42" s="12">
        <f t="shared" si="117"/>
        <v>3.5388233401451132</v>
      </c>
      <c r="X42" s="12">
        <f t="shared" si="117"/>
        <v>3.1137311292869114</v>
      </c>
      <c r="Y42" s="12">
        <f t="shared" si="117"/>
        <v>2.7335002201159764</v>
      </c>
      <c r="Z42" s="12">
        <f t="shared" si="117"/>
        <v>2.3947509727415013</v>
      </c>
      <c r="AA42" s="12">
        <f t="shared" si="117"/>
        <v>2.094021526212225</v>
      </c>
      <c r="AB42" s="12">
        <f t="shared" si="117"/>
        <v>1.8278831133910263</v>
      </c>
      <c r="AC42" s="12">
        <f t="shared" si="117"/>
        <v>1.5930201753721698</v>
      </c>
      <c r="AD42" s="12">
        <f t="shared" si="117"/>
        <v>1.3862836545351023</v>
      </c>
      <c r="AE42" s="12">
        <f t="shared" si="117"/>
        <v>1.2047242015606505</v>
      </c>
      <c r="AF42" s="12">
        <f t="shared" si="117"/>
        <v>1.04562694192129</v>
      </c>
      <c r="AG42" s="12">
        <f t="shared" si="117"/>
        <v>0.9081796096035164</v>
      </c>
      <c r="AH42" s="12">
        <f t="shared" si="117"/>
        <v>0.91553133721084923</v>
      </c>
      <c r="AI42" s="12">
        <f t="shared" si="11"/>
        <v>4.7364290400546238</v>
      </c>
      <c r="AJ42" s="12">
        <f t="shared" si="59"/>
        <v>93.818459693302486</v>
      </c>
      <c r="AK42" s="21"/>
      <c r="AL42">
        <f t="shared" si="5"/>
        <v>31</v>
      </c>
      <c r="AM42" s="14"/>
      <c r="AN42" s="14"/>
      <c r="AO42" s="12">
        <f t="shared" ref="AO42:BH42" si="118">N41*AN$8</f>
        <v>0.42853807116887604</v>
      </c>
      <c r="AP42" s="12">
        <f t="shared" si="118"/>
        <v>0</v>
      </c>
      <c r="AQ42" s="12">
        <f t="shared" si="118"/>
        <v>0</v>
      </c>
      <c r="AR42" s="12">
        <f t="shared" si="118"/>
        <v>0</v>
      </c>
      <c r="AS42" s="12">
        <f t="shared" si="118"/>
        <v>0</v>
      </c>
      <c r="AT42" s="12">
        <f t="shared" si="118"/>
        <v>0</v>
      </c>
      <c r="AU42" s="12">
        <f t="shared" si="118"/>
        <v>0</v>
      </c>
      <c r="AV42" s="12">
        <f t="shared" si="118"/>
        <v>0</v>
      </c>
      <c r="AW42" s="12">
        <f t="shared" si="118"/>
        <v>0</v>
      </c>
      <c r="AX42" s="12">
        <f t="shared" si="118"/>
        <v>0</v>
      </c>
      <c r="AY42" s="12">
        <f t="shared" si="118"/>
        <v>0</v>
      </c>
      <c r="AZ42" s="12">
        <f t="shared" si="118"/>
        <v>0</v>
      </c>
      <c r="BA42" s="12">
        <f t="shared" si="118"/>
        <v>0</v>
      </c>
      <c r="BB42" s="12">
        <f t="shared" si="118"/>
        <v>0</v>
      </c>
      <c r="BC42" s="12">
        <f t="shared" si="118"/>
        <v>0</v>
      </c>
      <c r="BD42" s="12">
        <f t="shared" si="118"/>
        <v>0</v>
      </c>
      <c r="BE42" s="12">
        <f t="shared" si="118"/>
        <v>0</v>
      </c>
      <c r="BF42" s="12">
        <f t="shared" si="118"/>
        <v>0</v>
      </c>
      <c r="BG42" s="12">
        <f t="shared" si="118"/>
        <v>0</v>
      </c>
      <c r="BH42" s="12">
        <f t="shared" si="118"/>
        <v>0</v>
      </c>
      <c r="BI42" s="12">
        <f t="shared" si="52"/>
        <v>0</v>
      </c>
      <c r="BJ42" s="12">
        <f t="shared" si="53"/>
        <v>0.42853807116887604</v>
      </c>
      <c r="BK42" s="12">
        <f t="shared" si="54"/>
        <v>3.3993382956659572</v>
      </c>
      <c r="BL42" s="3">
        <f t="shared" si="73"/>
        <v>2.5867031311538899</v>
      </c>
      <c r="BM42" s="3">
        <f t="shared" si="16"/>
        <v>97.217797988968442</v>
      </c>
      <c r="BN42" s="24">
        <f t="shared" si="74"/>
        <v>2.580468803461593</v>
      </c>
      <c r="BO42" s="3">
        <f t="shared" si="17"/>
        <v>3.49662136561835</v>
      </c>
      <c r="BP42" s="21"/>
      <c r="BQ42" s="3">
        <f>I42+AJ42+BK42+SUM(J$11:J42)</f>
        <v>4999999.9999999991</v>
      </c>
      <c r="BR42" s="21"/>
      <c r="BS42">
        <f t="shared" si="6"/>
        <v>31</v>
      </c>
      <c r="BT42" s="10">
        <f t="shared" si="7"/>
        <v>0.99998123629530444</v>
      </c>
      <c r="BU42" s="13">
        <f t="shared" si="18"/>
        <v>2.4468222071530801</v>
      </c>
      <c r="BV42" s="13">
        <f t="shared" si="19"/>
        <v>2.0569441449938775</v>
      </c>
      <c r="BW42" s="13">
        <f t="shared" si="20"/>
        <v>1.8012716724159468</v>
      </c>
      <c r="BX42" s="13">
        <f t="shared" si="21"/>
        <v>1.5772779246655477</v>
      </c>
      <c r="BY42" s="13">
        <f t="shared" si="22"/>
        <v>1.3809516457652042</v>
      </c>
      <c r="BZ42" s="13">
        <f t="shared" si="23"/>
        <v>1.2088238919820995</v>
      </c>
      <c r="CA42" s="13">
        <f t="shared" si="24"/>
        <v>1.0578856045761107</v>
      </c>
      <c r="CB42" s="13">
        <f t="shared" si="25"/>
        <v>0.92551960983208226</v>
      </c>
      <c r="CC42" s="13">
        <f t="shared" si="26"/>
        <v>0.80944528072183497</v>
      </c>
      <c r="CD42" s="13">
        <f t="shared" si="27"/>
        <v>0.70775138774179791</v>
      </c>
      <c r="CE42" s="13">
        <f t="shared" si="28"/>
        <v>0</v>
      </c>
      <c r="CF42" s="13">
        <f t="shared" si="29"/>
        <v>0</v>
      </c>
      <c r="CG42" s="13">
        <f t="shared" si="30"/>
        <v>0</v>
      </c>
      <c r="CH42" s="13">
        <f t="shared" si="31"/>
        <v>0</v>
      </c>
      <c r="CI42" s="13">
        <f t="shared" si="32"/>
        <v>0</v>
      </c>
      <c r="CJ42" s="13">
        <f t="shared" si="33"/>
        <v>0</v>
      </c>
      <c r="CK42" s="13">
        <f t="shared" si="34"/>
        <v>0</v>
      </c>
      <c r="CL42" s="13">
        <f t="shared" si="35"/>
        <v>0</v>
      </c>
      <c r="CM42" s="13">
        <f t="shared" si="36"/>
        <v>0</v>
      </c>
      <c r="CN42" s="13">
        <f t="shared" si="37"/>
        <v>0</v>
      </c>
      <c r="CO42" s="13">
        <f t="shared" si="38"/>
        <v>0</v>
      </c>
      <c r="CP42" s="13">
        <f t="shared" si="39"/>
        <v>0</v>
      </c>
      <c r="CQ42" s="13">
        <f t="shared" si="61"/>
        <v>13.972693369847583</v>
      </c>
      <c r="CR42" s="21"/>
    </row>
    <row r="43" spans="2:96" x14ac:dyDescent="0.2">
      <c r="B43" s="1">
        <f t="shared" si="48"/>
        <v>43892</v>
      </c>
      <c r="C43" s="7">
        <f t="shared" si="40"/>
        <v>4.5714285714285712</v>
      </c>
      <c r="D43">
        <f t="shared" si="56"/>
        <v>32</v>
      </c>
      <c r="E43" s="13">
        <f t="shared" si="49"/>
        <v>0.2</v>
      </c>
      <c r="F43" s="2">
        <f t="shared" si="41"/>
        <v>4.0551999668446754</v>
      </c>
      <c r="G43" s="2">
        <f t="shared" si="8"/>
        <v>1.9280000000000002</v>
      </c>
      <c r="H43" s="21"/>
      <c r="I43" s="3">
        <f t="shared" si="42"/>
        <v>4999888.8095086403</v>
      </c>
      <c r="J43" s="3"/>
      <c r="K43" s="12">
        <f t="shared" si="9"/>
        <v>111.19049135881602</v>
      </c>
      <c r="L43" s="3">
        <f t="shared" si="70"/>
        <v>2.5747840127572306</v>
      </c>
      <c r="M43" s="13"/>
      <c r="N43" s="12">
        <f t="shared" si="57"/>
        <v>13.972693369847583</v>
      </c>
      <c r="O43" s="12">
        <f t="shared" ref="O43:AH43" si="119">N42*(1-N$6)</f>
        <v>11.744966973426731</v>
      </c>
      <c r="P43" s="12">
        <f t="shared" si="119"/>
        <v>10.284913708053024</v>
      </c>
      <c r="Q43" s="12">
        <f t="shared" si="119"/>
        <v>9.0065273578994098</v>
      </c>
      <c r="R43" s="12">
        <f t="shared" si="119"/>
        <v>7.8865376039904094</v>
      </c>
      <c r="S43" s="12">
        <f t="shared" si="119"/>
        <v>6.90488779010147</v>
      </c>
      <c r="T43" s="12">
        <f t="shared" si="119"/>
        <v>6.0442328721112215</v>
      </c>
      <c r="U43" s="12">
        <f t="shared" si="119"/>
        <v>5.2895272740083019</v>
      </c>
      <c r="V43" s="12">
        <f t="shared" si="119"/>
        <v>4.6276848816729546</v>
      </c>
      <c r="W43" s="12">
        <f t="shared" si="119"/>
        <v>4.0473023459952087</v>
      </c>
      <c r="X43" s="12">
        <f t="shared" si="119"/>
        <v>3.5388233401451132</v>
      </c>
      <c r="Y43" s="12">
        <f t="shared" si="119"/>
        <v>3.1137311292869114</v>
      </c>
      <c r="Z43" s="12">
        <f t="shared" si="119"/>
        <v>2.7335002201159764</v>
      </c>
      <c r="AA43" s="12">
        <f t="shared" si="119"/>
        <v>2.3947509727415013</v>
      </c>
      <c r="AB43" s="12">
        <f t="shared" si="119"/>
        <v>2.094021526212225</v>
      </c>
      <c r="AC43" s="12">
        <f t="shared" si="119"/>
        <v>1.8278831133910263</v>
      </c>
      <c r="AD43" s="12">
        <f t="shared" si="119"/>
        <v>1.5930201753721698</v>
      </c>
      <c r="AE43" s="12">
        <f t="shared" si="119"/>
        <v>1.3862836545351023</v>
      </c>
      <c r="AF43" s="12">
        <f t="shared" si="119"/>
        <v>1.2047242015606505</v>
      </c>
      <c r="AG43" s="12">
        <f t="shared" si="119"/>
        <v>1.04562694192129</v>
      </c>
      <c r="AH43" s="12">
        <f t="shared" si="119"/>
        <v>0.9081796096035164</v>
      </c>
      <c r="AI43" s="12">
        <f t="shared" si="11"/>
        <v>5.651960377265473</v>
      </c>
      <c r="AJ43" s="12">
        <f t="shared" si="59"/>
        <v>107.30177943925726</v>
      </c>
      <c r="AK43" s="21"/>
      <c r="AL43">
        <f t="shared" si="5"/>
        <v>32</v>
      </c>
      <c r="AM43" s="14"/>
      <c r="AN43" s="14"/>
      <c r="AO43" s="12">
        <f t="shared" ref="AO43:BH43" si="120">N42*AN$8</f>
        <v>0.4893736238927805</v>
      </c>
      <c r="AP43" s="12">
        <f t="shared" si="120"/>
        <v>0</v>
      </c>
      <c r="AQ43" s="12">
        <f t="shared" si="120"/>
        <v>0</v>
      </c>
      <c r="AR43" s="12">
        <f t="shared" si="120"/>
        <v>0</v>
      </c>
      <c r="AS43" s="12">
        <f t="shared" si="120"/>
        <v>0</v>
      </c>
      <c r="AT43" s="12">
        <f t="shared" si="120"/>
        <v>0</v>
      </c>
      <c r="AU43" s="12">
        <f t="shared" si="120"/>
        <v>0</v>
      </c>
      <c r="AV43" s="12">
        <f t="shared" si="120"/>
        <v>0</v>
      </c>
      <c r="AW43" s="12">
        <f t="shared" si="120"/>
        <v>0</v>
      </c>
      <c r="AX43" s="12">
        <f t="shared" si="120"/>
        <v>0</v>
      </c>
      <c r="AY43" s="12">
        <f t="shared" si="120"/>
        <v>0</v>
      </c>
      <c r="AZ43" s="12">
        <f t="shared" si="120"/>
        <v>0</v>
      </c>
      <c r="BA43" s="12">
        <f t="shared" si="120"/>
        <v>0</v>
      </c>
      <c r="BB43" s="12">
        <f t="shared" si="120"/>
        <v>0</v>
      </c>
      <c r="BC43" s="12">
        <f t="shared" si="120"/>
        <v>0</v>
      </c>
      <c r="BD43" s="12">
        <f t="shared" si="120"/>
        <v>0</v>
      </c>
      <c r="BE43" s="12">
        <f t="shared" si="120"/>
        <v>0</v>
      </c>
      <c r="BF43" s="12">
        <f t="shared" si="120"/>
        <v>0</v>
      </c>
      <c r="BG43" s="12">
        <f t="shared" si="120"/>
        <v>0</v>
      </c>
      <c r="BH43" s="12">
        <f t="shared" si="120"/>
        <v>0</v>
      </c>
      <c r="BI43" s="12">
        <f t="shared" si="52"/>
        <v>0</v>
      </c>
      <c r="BJ43" s="12">
        <f t="shared" si="53"/>
        <v>0.4893736238927805</v>
      </c>
      <c r="BK43" s="12">
        <f t="shared" si="54"/>
        <v>3.8887119195587379</v>
      </c>
      <c r="BL43" s="3">
        <f t="shared" si="73"/>
        <v>2.5804688034615935</v>
      </c>
      <c r="BM43" s="3">
        <f t="shared" si="16"/>
        <v>111.190491358816</v>
      </c>
      <c r="BN43" s="24">
        <f t="shared" si="74"/>
        <v>2.5747840127572301</v>
      </c>
      <c r="BO43" s="3">
        <f t="shared" si="17"/>
        <v>3.4973421486282623</v>
      </c>
      <c r="BP43" s="21"/>
      <c r="BQ43" s="3">
        <f>I43+AJ43+BK43+SUM(J$11:J43)</f>
        <v>5000000</v>
      </c>
      <c r="BR43" s="21"/>
      <c r="BS43">
        <f t="shared" si="6"/>
        <v>32</v>
      </c>
      <c r="BT43" s="10">
        <f t="shared" si="7"/>
        <v>0.99997853962742145</v>
      </c>
      <c r="BU43" s="13">
        <f t="shared" si="18"/>
        <v>2.7944787021283881</v>
      </c>
      <c r="BV43" s="13">
        <f t="shared" si="19"/>
        <v>2.3489429844119116</v>
      </c>
      <c r="BW43" s="13">
        <f t="shared" si="20"/>
        <v>2.0569385979945825</v>
      </c>
      <c r="BX43" s="13">
        <f t="shared" si="21"/>
        <v>1.8012668148933342</v>
      </c>
      <c r="BY43" s="13">
        <f t="shared" si="22"/>
        <v>1.5772736711910147</v>
      </c>
      <c r="BZ43" s="13">
        <f t="shared" si="23"/>
        <v>1.3809479217273763</v>
      </c>
      <c r="CA43" s="13">
        <f t="shared" si="24"/>
        <v>1.2088206321243669</v>
      </c>
      <c r="CB43" s="13">
        <f t="shared" si="25"/>
        <v>1.0578827517564475</v>
      </c>
      <c r="CC43" s="13">
        <f t="shared" si="26"/>
        <v>0.92551711396624359</v>
      </c>
      <c r="CD43" s="13">
        <f t="shared" si="27"/>
        <v>0.80944309787578517</v>
      </c>
      <c r="CE43" s="13">
        <f t="shared" si="28"/>
        <v>0</v>
      </c>
      <c r="CF43" s="13">
        <f t="shared" si="29"/>
        <v>0</v>
      </c>
      <c r="CG43" s="13">
        <f t="shared" si="30"/>
        <v>0</v>
      </c>
      <c r="CH43" s="13">
        <f t="shared" si="31"/>
        <v>0</v>
      </c>
      <c r="CI43" s="13">
        <f t="shared" si="32"/>
        <v>0</v>
      </c>
      <c r="CJ43" s="13">
        <f t="shared" si="33"/>
        <v>0</v>
      </c>
      <c r="CK43" s="13">
        <f t="shared" si="34"/>
        <v>0</v>
      </c>
      <c r="CL43" s="13">
        <f t="shared" si="35"/>
        <v>0</v>
      </c>
      <c r="CM43" s="13">
        <f t="shared" si="36"/>
        <v>0</v>
      </c>
      <c r="CN43" s="13">
        <f t="shared" si="37"/>
        <v>0</v>
      </c>
      <c r="CO43" s="13">
        <f t="shared" si="38"/>
        <v>0</v>
      </c>
      <c r="CP43" s="13">
        <f t="shared" si="39"/>
        <v>0</v>
      </c>
      <c r="CQ43" s="13">
        <f t="shared" si="61"/>
        <v>15.96151228806945</v>
      </c>
      <c r="CR43" s="21"/>
    </row>
    <row r="44" spans="2:96" x14ac:dyDescent="0.2">
      <c r="B44" s="1">
        <f t="shared" si="48"/>
        <v>43893</v>
      </c>
      <c r="C44" s="7">
        <f t="shared" si="40"/>
        <v>4.7142857142857144</v>
      </c>
      <c r="D44">
        <f t="shared" si="56"/>
        <v>33</v>
      </c>
      <c r="E44" s="13">
        <f t="shared" si="49"/>
        <v>0.2</v>
      </c>
      <c r="F44" s="2">
        <f t="shared" si="41"/>
        <v>4.0551999668446754</v>
      </c>
      <c r="G44" s="2">
        <f t="shared" si="8"/>
        <v>1.9280000000000002</v>
      </c>
      <c r="H44" s="21"/>
      <c r="I44" s="3">
        <f t="shared" si="42"/>
        <v>4999872.8479963522</v>
      </c>
      <c r="J44" s="3"/>
      <c r="K44" s="12">
        <f t="shared" si="9"/>
        <v>127.15200364688548</v>
      </c>
      <c r="L44" s="3">
        <f t="shared" si="70"/>
        <v>2.5697411484398844</v>
      </c>
      <c r="M44" s="13"/>
      <c r="N44" s="12">
        <f t="shared" si="57"/>
        <v>15.96151228806945</v>
      </c>
      <c r="O44" s="12">
        <f t="shared" ref="O44:AH44" si="121">N43*(1-N$6)</f>
        <v>13.41378563505368</v>
      </c>
      <c r="P44" s="12">
        <f t="shared" si="121"/>
        <v>11.744966973426731</v>
      </c>
      <c r="Q44" s="12">
        <f t="shared" si="121"/>
        <v>10.284913708053024</v>
      </c>
      <c r="R44" s="12">
        <f t="shared" si="121"/>
        <v>9.0065273578994098</v>
      </c>
      <c r="S44" s="12">
        <f t="shared" si="121"/>
        <v>7.8865376039904094</v>
      </c>
      <c r="T44" s="12">
        <f t="shared" si="121"/>
        <v>6.90488779010147</v>
      </c>
      <c r="U44" s="12">
        <f t="shared" si="121"/>
        <v>6.0442328721112215</v>
      </c>
      <c r="V44" s="12">
        <f t="shared" si="121"/>
        <v>5.2895272740083019</v>
      </c>
      <c r="W44" s="12">
        <f t="shared" si="121"/>
        <v>4.6276848816729546</v>
      </c>
      <c r="X44" s="12">
        <f t="shared" si="121"/>
        <v>4.0473023459952087</v>
      </c>
      <c r="Y44" s="12">
        <f t="shared" si="121"/>
        <v>3.5388233401451132</v>
      </c>
      <c r="Z44" s="12">
        <f t="shared" si="121"/>
        <v>3.1137311292869114</v>
      </c>
      <c r="AA44" s="12">
        <f t="shared" si="121"/>
        <v>2.7335002201159764</v>
      </c>
      <c r="AB44" s="12">
        <f t="shared" si="121"/>
        <v>2.3947509727415013</v>
      </c>
      <c r="AC44" s="12">
        <f t="shared" si="121"/>
        <v>2.094021526212225</v>
      </c>
      <c r="AD44" s="12">
        <f t="shared" si="121"/>
        <v>1.8278831133910263</v>
      </c>
      <c r="AE44" s="12">
        <f t="shared" si="121"/>
        <v>1.5930201753721698</v>
      </c>
      <c r="AF44" s="12">
        <f t="shared" si="121"/>
        <v>1.3862836545351023</v>
      </c>
      <c r="AG44" s="12">
        <f t="shared" si="121"/>
        <v>1.2047242015606505</v>
      </c>
      <c r="AH44" s="12">
        <f t="shared" si="121"/>
        <v>1.04562694192129</v>
      </c>
      <c r="AI44" s="12">
        <f t="shared" si="11"/>
        <v>6.5601399868689896</v>
      </c>
      <c r="AJ44" s="12">
        <f t="shared" si="59"/>
        <v>122.70438399253281</v>
      </c>
      <c r="AK44" s="21"/>
      <c r="AL44">
        <f t="shared" si="5"/>
        <v>33</v>
      </c>
      <c r="AM44" s="14"/>
      <c r="AN44" s="14"/>
      <c r="AO44" s="12">
        <f t="shared" ref="AO44:BH44" si="122">N43*AN$8</f>
        <v>0.55890773479390332</v>
      </c>
      <c r="AP44" s="12">
        <f t="shared" si="122"/>
        <v>0</v>
      </c>
      <c r="AQ44" s="12">
        <f t="shared" si="122"/>
        <v>0</v>
      </c>
      <c r="AR44" s="12">
        <f t="shared" si="122"/>
        <v>0</v>
      </c>
      <c r="AS44" s="12">
        <f t="shared" si="122"/>
        <v>0</v>
      </c>
      <c r="AT44" s="12">
        <f t="shared" si="122"/>
        <v>0</v>
      </c>
      <c r="AU44" s="12">
        <f t="shared" si="122"/>
        <v>0</v>
      </c>
      <c r="AV44" s="12">
        <f t="shared" si="122"/>
        <v>0</v>
      </c>
      <c r="AW44" s="12">
        <f t="shared" si="122"/>
        <v>0</v>
      </c>
      <c r="AX44" s="12">
        <f t="shared" si="122"/>
        <v>0</v>
      </c>
      <c r="AY44" s="12">
        <f t="shared" si="122"/>
        <v>0</v>
      </c>
      <c r="AZ44" s="12">
        <f t="shared" si="122"/>
        <v>0</v>
      </c>
      <c r="BA44" s="12">
        <f t="shared" si="122"/>
        <v>0</v>
      </c>
      <c r="BB44" s="12">
        <f t="shared" si="122"/>
        <v>0</v>
      </c>
      <c r="BC44" s="12">
        <f t="shared" si="122"/>
        <v>0</v>
      </c>
      <c r="BD44" s="12">
        <f t="shared" si="122"/>
        <v>0</v>
      </c>
      <c r="BE44" s="12">
        <f t="shared" si="122"/>
        <v>0</v>
      </c>
      <c r="BF44" s="12">
        <f t="shared" si="122"/>
        <v>0</v>
      </c>
      <c r="BG44" s="12">
        <f t="shared" si="122"/>
        <v>0</v>
      </c>
      <c r="BH44" s="12">
        <f t="shared" si="122"/>
        <v>0</v>
      </c>
      <c r="BI44" s="12">
        <f t="shared" si="52"/>
        <v>0</v>
      </c>
      <c r="BJ44" s="12">
        <f t="shared" si="53"/>
        <v>0.55890773479390332</v>
      </c>
      <c r="BK44" s="12">
        <f t="shared" si="54"/>
        <v>4.4476196543526409</v>
      </c>
      <c r="BL44" s="3">
        <f t="shared" si="73"/>
        <v>2.5747840127572306</v>
      </c>
      <c r="BM44" s="3">
        <f t="shared" si="16"/>
        <v>127.15200364688545</v>
      </c>
      <c r="BN44" s="24">
        <f t="shared" si="74"/>
        <v>2.569741148439884</v>
      </c>
      <c r="BO44" s="3">
        <f t="shared" si="17"/>
        <v>3.4978761850298095</v>
      </c>
      <c r="BP44" s="21"/>
      <c r="BQ44" s="3">
        <f>I44+AJ44+BK44+SUM(J$11:J44)</f>
        <v>4999999.9999999991</v>
      </c>
      <c r="BR44" s="21"/>
      <c r="BS44">
        <f t="shared" si="6"/>
        <v>33</v>
      </c>
      <c r="BT44" s="10">
        <f t="shared" si="7"/>
        <v>0.99997545910137176</v>
      </c>
      <c r="BU44" s="13">
        <f t="shared" si="18"/>
        <v>3.1922241156428872</v>
      </c>
      <c r="BV44" s="13">
        <f t="shared" si="19"/>
        <v>2.6826912897400379</v>
      </c>
      <c r="BW44" s="13">
        <f t="shared" si="20"/>
        <v>2.3489357482765687</v>
      </c>
      <c r="BX44" s="13">
        <f t="shared" si="21"/>
        <v>2.0569322614056631</v>
      </c>
      <c r="BY44" s="13">
        <f t="shared" si="22"/>
        <v>1.8012612659249054</v>
      </c>
      <c r="BZ44" s="13">
        <f t="shared" si="23"/>
        <v>1.5772688122541085</v>
      </c>
      <c r="CA44" s="13">
        <f t="shared" si="24"/>
        <v>1.3809436675900348</v>
      </c>
      <c r="CB44" s="13">
        <f t="shared" si="25"/>
        <v>1.2088169082410043</v>
      </c>
      <c r="CC44" s="13">
        <f t="shared" si="26"/>
        <v>1.0578794928511359</v>
      </c>
      <c r="CD44" s="13">
        <f t="shared" si="27"/>
        <v>0.92551426282547811</v>
      </c>
      <c r="CE44" s="13">
        <f t="shared" si="28"/>
        <v>0</v>
      </c>
      <c r="CF44" s="13">
        <f t="shared" si="29"/>
        <v>0</v>
      </c>
      <c r="CG44" s="13">
        <f t="shared" si="30"/>
        <v>0</v>
      </c>
      <c r="CH44" s="13">
        <f t="shared" si="31"/>
        <v>0</v>
      </c>
      <c r="CI44" s="13">
        <f t="shared" si="32"/>
        <v>0</v>
      </c>
      <c r="CJ44" s="13">
        <f t="shared" si="33"/>
        <v>0</v>
      </c>
      <c r="CK44" s="13">
        <f t="shared" si="34"/>
        <v>0</v>
      </c>
      <c r="CL44" s="13">
        <f t="shared" si="35"/>
        <v>0</v>
      </c>
      <c r="CM44" s="13">
        <f t="shared" si="36"/>
        <v>0</v>
      </c>
      <c r="CN44" s="13">
        <f t="shared" si="37"/>
        <v>0</v>
      </c>
      <c r="CO44" s="13">
        <f t="shared" si="38"/>
        <v>0</v>
      </c>
      <c r="CP44" s="13">
        <f t="shared" si="39"/>
        <v>0</v>
      </c>
      <c r="CQ44" s="13">
        <f t="shared" si="61"/>
        <v>18.232467824751822</v>
      </c>
      <c r="CR44" s="21"/>
    </row>
    <row r="45" spans="2:96" x14ac:dyDescent="0.2">
      <c r="B45" s="1">
        <f t="shared" si="48"/>
        <v>43894</v>
      </c>
      <c r="C45" s="7">
        <f t="shared" si="40"/>
        <v>4.8571428571428568</v>
      </c>
      <c r="D45">
        <f t="shared" si="56"/>
        <v>34</v>
      </c>
      <c r="E45" s="13">
        <f t="shared" si="49"/>
        <v>0.2</v>
      </c>
      <c r="F45" s="2">
        <f t="shared" si="41"/>
        <v>4.0551999668446754</v>
      </c>
      <c r="G45" s="2">
        <f t="shared" si="8"/>
        <v>1.9280000000000002</v>
      </c>
      <c r="H45" s="21"/>
      <c r="I45" s="3">
        <f t="shared" si="42"/>
        <v>4999854.6155285276</v>
      </c>
      <c r="J45" s="3"/>
      <c r="K45" s="12">
        <f t="shared" si="9"/>
        <v>145.38447147163731</v>
      </c>
      <c r="L45" s="3">
        <f t="shared" si="70"/>
        <v>2.5653187585048878</v>
      </c>
      <c r="M45" s="13"/>
      <c r="N45" s="12">
        <f t="shared" si="57"/>
        <v>18.232467824751822</v>
      </c>
      <c r="O45" s="12">
        <f t="shared" ref="O45:AH45" si="123">N44*(1-N$6)</f>
        <v>15.323051796546672</v>
      </c>
      <c r="P45" s="12">
        <f t="shared" si="123"/>
        <v>13.41378563505368</v>
      </c>
      <c r="Q45" s="12">
        <f t="shared" si="123"/>
        <v>11.744966973426731</v>
      </c>
      <c r="R45" s="12">
        <f t="shared" si="123"/>
        <v>10.284913708053024</v>
      </c>
      <c r="S45" s="12">
        <f t="shared" si="123"/>
        <v>9.0065273578994098</v>
      </c>
      <c r="T45" s="12">
        <f t="shared" si="123"/>
        <v>7.8865376039904094</v>
      </c>
      <c r="U45" s="12">
        <f t="shared" si="123"/>
        <v>6.90488779010147</v>
      </c>
      <c r="V45" s="12">
        <f t="shared" si="123"/>
        <v>6.0442328721112215</v>
      </c>
      <c r="W45" s="12">
        <f t="shared" si="123"/>
        <v>5.2895272740083019</v>
      </c>
      <c r="X45" s="12">
        <f t="shared" si="123"/>
        <v>4.6276848816729546</v>
      </c>
      <c r="Y45" s="12">
        <f t="shared" si="123"/>
        <v>4.0473023459952087</v>
      </c>
      <c r="Z45" s="12">
        <f t="shared" si="123"/>
        <v>3.5388233401451132</v>
      </c>
      <c r="AA45" s="12">
        <f t="shared" si="123"/>
        <v>3.1137311292869114</v>
      </c>
      <c r="AB45" s="12">
        <f t="shared" si="123"/>
        <v>2.7335002201159764</v>
      </c>
      <c r="AC45" s="12">
        <f t="shared" si="123"/>
        <v>2.3947509727415013</v>
      </c>
      <c r="AD45" s="12">
        <f t="shared" si="123"/>
        <v>2.094021526212225</v>
      </c>
      <c r="AE45" s="12">
        <f t="shared" si="123"/>
        <v>1.8278831133910263</v>
      </c>
      <c r="AF45" s="12">
        <f t="shared" si="123"/>
        <v>1.5930201753721698</v>
      </c>
      <c r="AG45" s="12">
        <f t="shared" si="123"/>
        <v>1.3862836545351023</v>
      </c>
      <c r="AH45" s="12">
        <f t="shared" si="123"/>
        <v>1.2047242015606505</v>
      </c>
      <c r="AI45" s="12">
        <f t="shared" si="11"/>
        <v>7.6057669287902794</v>
      </c>
      <c r="AJ45" s="12">
        <f t="shared" si="59"/>
        <v>140.29839132576188</v>
      </c>
      <c r="AK45" s="21"/>
      <c r="AL45">
        <f t="shared" si="5"/>
        <v>34</v>
      </c>
      <c r="AM45" s="14"/>
      <c r="AN45" s="14"/>
      <c r="AO45" s="12">
        <f t="shared" ref="AO45:BH45" si="124">N44*AN$8</f>
        <v>0.63846049152277806</v>
      </c>
      <c r="AP45" s="12">
        <f t="shared" si="124"/>
        <v>0</v>
      </c>
      <c r="AQ45" s="12">
        <f t="shared" si="124"/>
        <v>0</v>
      </c>
      <c r="AR45" s="12">
        <f t="shared" si="124"/>
        <v>0</v>
      </c>
      <c r="AS45" s="12">
        <f t="shared" si="124"/>
        <v>0</v>
      </c>
      <c r="AT45" s="12">
        <f t="shared" si="124"/>
        <v>0</v>
      </c>
      <c r="AU45" s="12">
        <f t="shared" si="124"/>
        <v>0</v>
      </c>
      <c r="AV45" s="12">
        <f t="shared" si="124"/>
        <v>0</v>
      </c>
      <c r="AW45" s="12">
        <f t="shared" si="124"/>
        <v>0</v>
      </c>
      <c r="AX45" s="12">
        <f t="shared" si="124"/>
        <v>0</v>
      </c>
      <c r="AY45" s="12">
        <f t="shared" si="124"/>
        <v>0</v>
      </c>
      <c r="AZ45" s="12">
        <f t="shared" si="124"/>
        <v>0</v>
      </c>
      <c r="BA45" s="12">
        <f t="shared" si="124"/>
        <v>0</v>
      </c>
      <c r="BB45" s="12">
        <f t="shared" si="124"/>
        <v>0</v>
      </c>
      <c r="BC45" s="12">
        <f t="shared" si="124"/>
        <v>0</v>
      </c>
      <c r="BD45" s="12">
        <f t="shared" si="124"/>
        <v>0</v>
      </c>
      <c r="BE45" s="12">
        <f t="shared" si="124"/>
        <v>0</v>
      </c>
      <c r="BF45" s="12">
        <f t="shared" si="124"/>
        <v>0</v>
      </c>
      <c r="BG45" s="12">
        <f t="shared" si="124"/>
        <v>0</v>
      </c>
      <c r="BH45" s="12">
        <f t="shared" si="124"/>
        <v>0</v>
      </c>
      <c r="BI45" s="12">
        <f t="shared" si="52"/>
        <v>0</v>
      </c>
      <c r="BJ45" s="12">
        <f t="shared" si="53"/>
        <v>0.63846049152277806</v>
      </c>
      <c r="BK45" s="12">
        <f t="shared" si="54"/>
        <v>5.0860801458754192</v>
      </c>
      <c r="BL45" s="3">
        <f t="shared" si="73"/>
        <v>2.5697411484398844</v>
      </c>
      <c r="BM45" s="3">
        <f t="shared" si="16"/>
        <v>145.38447147163731</v>
      </c>
      <c r="BN45" s="24">
        <f t="shared" si="74"/>
        <v>2.5653187585048882</v>
      </c>
      <c r="BO45" s="3">
        <f t="shared" si="17"/>
        <v>3.4983654680532021</v>
      </c>
      <c r="BP45" s="21"/>
      <c r="BQ45" s="3">
        <f>I45+AJ45+BK45+SUM(J$11:J45)</f>
        <v>4999999.9999999991</v>
      </c>
      <c r="BR45" s="21"/>
      <c r="BS45">
        <f t="shared" si="6"/>
        <v>34</v>
      </c>
      <c r="BT45" s="10">
        <f t="shared" si="7"/>
        <v>0.99997194029319214</v>
      </c>
      <c r="BU45" s="13">
        <f t="shared" si="18"/>
        <v>3.6463912454100553</v>
      </c>
      <c r="BV45" s="13">
        <f t="shared" si="19"/>
        <v>3.0645243672411717</v>
      </c>
      <c r="BW45" s="13">
        <f t="shared" si="20"/>
        <v>2.6826818496323157</v>
      </c>
      <c r="BX45" s="13">
        <f t="shared" si="21"/>
        <v>2.348927482619398</v>
      </c>
      <c r="BY45" s="13">
        <f t="shared" si="22"/>
        <v>2.0569250232779668</v>
      </c>
      <c r="BZ45" s="13">
        <f t="shared" si="23"/>
        <v>1.801254927476478</v>
      </c>
      <c r="CA45" s="13">
        <f t="shared" si="24"/>
        <v>1.5772632620115026</v>
      </c>
      <c r="CB45" s="13">
        <f t="shared" si="25"/>
        <v>1.3809388081949079</v>
      </c>
      <c r="CC45" s="13">
        <f t="shared" si="26"/>
        <v>1.2088126545417903</v>
      </c>
      <c r="CD45" s="13">
        <f t="shared" si="27"/>
        <v>1.0578757702847683</v>
      </c>
      <c r="CE45" s="13">
        <f t="shared" si="28"/>
        <v>0</v>
      </c>
      <c r="CF45" s="13">
        <f t="shared" si="29"/>
        <v>0</v>
      </c>
      <c r="CG45" s="13">
        <f t="shared" si="30"/>
        <v>0</v>
      </c>
      <c r="CH45" s="13">
        <f t="shared" si="31"/>
        <v>0</v>
      </c>
      <c r="CI45" s="13">
        <f t="shared" si="32"/>
        <v>0</v>
      </c>
      <c r="CJ45" s="13">
        <f t="shared" si="33"/>
        <v>0</v>
      </c>
      <c r="CK45" s="13">
        <f t="shared" si="34"/>
        <v>0</v>
      </c>
      <c r="CL45" s="13">
        <f t="shared" si="35"/>
        <v>0</v>
      </c>
      <c r="CM45" s="13">
        <f t="shared" si="36"/>
        <v>0</v>
      </c>
      <c r="CN45" s="13">
        <f t="shared" si="37"/>
        <v>0</v>
      </c>
      <c r="CO45" s="13">
        <f t="shared" si="38"/>
        <v>0</v>
      </c>
      <c r="CP45" s="13">
        <f t="shared" si="39"/>
        <v>0</v>
      </c>
      <c r="CQ45" s="13">
        <f t="shared" si="61"/>
        <v>20.825595390690356</v>
      </c>
      <c r="CR45" s="21"/>
    </row>
    <row r="46" spans="2:96" x14ac:dyDescent="0.2">
      <c r="B46" s="1">
        <f t="shared" si="48"/>
        <v>43895</v>
      </c>
      <c r="C46" s="7">
        <f t="shared" si="40"/>
        <v>5</v>
      </c>
      <c r="D46">
        <f t="shared" si="56"/>
        <v>35</v>
      </c>
      <c r="E46" s="14">
        <f>E45</f>
        <v>0.2</v>
      </c>
      <c r="F46" s="2">
        <f t="shared" si="41"/>
        <v>4.0551999668446754</v>
      </c>
      <c r="G46" s="2">
        <f t="shared" si="8"/>
        <v>1.9280000000000002</v>
      </c>
      <c r="H46" s="21"/>
      <c r="I46" s="3">
        <f t="shared" si="42"/>
        <v>4999833.7899331367</v>
      </c>
      <c r="J46" s="3"/>
      <c r="K46" s="12">
        <f t="shared" si="9"/>
        <v>166.21006686232766</v>
      </c>
      <c r="L46" s="3">
        <f t="shared" si="70"/>
        <v>2.5614834557427737</v>
      </c>
      <c r="M46" s="13"/>
      <c r="N46" s="12">
        <f t="shared" si="57"/>
        <v>20.825595390690356</v>
      </c>
      <c r="O46" s="12">
        <f t="shared" ref="O46:AH46" si="125">N45*(1-N$6)</f>
        <v>17.50316911176175</v>
      </c>
      <c r="P46" s="12">
        <f t="shared" si="125"/>
        <v>15.323051796546672</v>
      </c>
      <c r="Q46" s="12">
        <f t="shared" si="125"/>
        <v>13.41378563505368</v>
      </c>
      <c r="R46" s="12">
        <f t="shared" si="125"/>
        <v>11.744966973426731</v>
      </c>
      <c r="S46" s="12">
        <f t="shared" si="125"/>
        <v>10.284913708053024</v>
      </c>
      <c r="T46" s="12">
        <f t="shared" si="125"/>
        <v>9.0065273578994098</v>
      </c>
      <c r="U46" s="12">
        <f t="shared" si="125"/>
        <v>7.8865376039904094</v>
      </c>
      <c r="V46" s="12">
        <f t="shared" si="125"/>
        <v>6.90488779010147</v>
      </c>
      <c r="W46" s="12">
        <f t="shared" si="125"/>
        <v>6.0442328721112215</v>
      </c>
      <c r="X46" s="12">
        <f t="shared" si="125"/>
        <v>5.2895272740083019</v>
      </c>
      <c r="Y46" s="12">
        <f t="shared" si="125"/>
        <v>4.6276848816729546</v>
      </c>
      <c r="Z46" s="12">
        <f t="shared" si="125"/>
        <v>4.0473023459952087</v>
      </c>
      <c r="AA46" s="12">
        <f t="shared" si="125"/>
        <v>3.5388233401451132</v>
      </c>
      <c r="AB46" s="12">
        <f t="shared" si="125"/>
        <v>3.1137311292869114</v>
      </c>
      <c r="AC46" s="12">
        <f t="shared" si="125"/>
        <v>2.7335002201159764</v>
      </c>
      <c r="AD46" s="12">
        <f t="shared" si="125"/>
        <v>2.3947509727415013</v>
      </c>
      <c r="AE46" s="12">
        <f t="shared" si="125"/>
        <v>2.094021526212225</v>
      </c>
      <c r="AF46" s="12">
        <f t="shared" si="125"/>
        <v>1.8278831133910263</v>
      </c>
      <c r="AG46" s="12">
        <f t="shared" si="125"/>
        <v>1.5930201753721698</v>
      </c>
      <c r="AH46" s="12">
        <f t="shared" si="125"/>
        <v>1.3862836545351023</v>
      </c>
      <c r="AI46" s="12">
        <f t="shared" si="11"/>
        <v>8.810491130350929</v>
      </c>
      <c r="AJ46" s="12">
        <f t="shared" si="59"/>
        <v>160.39468800346216</v>
      </c>
      <c r="AK46" s="21"/>
      <c r="AL46">
        <f t="shared" si="5"/>
        <v>35</v>
      </c>
      <c r="AM46" s="14"/>
      <c r="AN46" s="14"/>
      <c r="AO46" s="12">
        <f t="shared" ref="AO46:BH46" si="126">N45*AN$8</f>
        <v>0.72929871299007287</v>
      </c>
      <c r="AP46" s="12">
        <f t="shared" si="126"/>
        <v>0</v>
      </c>
      <c r="AQ46" s="12">
        <f t="shared" si="126"/>
        <v>0</v>
      </c>
      <c r="AR46" s="12">
        <f t="shared" si="126"/>
        <v>0</v>
      </c>
      <c r="AS46" s="12">
        <f t="shared" si="126"/>
        <v>0</v>
      </c>
      <c r="AT46" s="12">
        <f t="shared" si="126"/>
        <v>0</v>
      </c>
      <c r="AU46" s="12">
        <f t="shared" si="126"/>
        <v>0</v>
      </c>
      <c r="AV46" s="12">
        <f t="shared" si="126"/>
        <v>0</v>
      </c>
      <c r="AW46" s="12">
        <f t="shared" si="126"/>
        <v>0</v>
      </c>
      <c r="AX46" s="12">
        <f t="shared" si="126"/>
        <v>0</v>
      </c>
      <c r="AY46" s="12">
        <f t="shared" si="126"/>
        <v>0</v>
      </c>
      <c r="AZ46" s="12">
        <f t="shared" si="126"/>
        <v>0</v>
      </c>
      <c r="BA46" s="12">
        <f t="shared" si="126"/>
        <v>0</v>
      </c>
      <c r="BB46" s="12">
        <f t="shared" si="126"/>
        <v>0</v>
      </c>
      <c r="BC46" s="12">
        <f t="shared" si="126"/>
        <v>0</v>
      </c>
      <c r="BD46" s="12">
        <f t="shared" si="126"/>
        <v>0</v>
      </c>
      <c r="BE46" s="12">
        <f t="shared" si="126"/>
        <v>0</v>
      </c>
      <c r="BF46" s="12">
        <f t="shared" si="126"/>
        <v>0</v>
      </c>
      <c r="BG46" s="12">
        <f t="shared" si="126"/>
        <v>0</v>
      </c>
      <c r="BH46" s="12">
        <f t="shared" si="126"/>
        <v>0</v>
      </c>
      <c r="BI46" s="12">
        <f t="shared" si="52"/>
        <v>0</v>
      </c>
      <c r="BJ46" s="12">
        <f t="shared" si="53"/>
        <v>0.72929871299007287</v>
      </c>
      <c r="BK46" s="12">
        <f t="shared" si="54"/>
        <v>5.8153788588654924</v>
      </c>
      <c r="BL46" s="3">
        <f t="shared" si="73"/>
        <v>2.5653187585048878</v>
      </c>
      <c r="BM46" s="3">
        <f t="shared" si="16"/>
        <v>166.21006686232766</v>
      </c>
      <c r="BN46" s="24">
        <f t="shared" si="74"/>
        <v>2.5614834557427737</v>
      </c>
      <c r="BO46" s="3">
        <f t="shared" si="17"/>
        <v>3.4988126583706807</v>
      </c>
      <c r="BP46" s="21"/>
      <c r="BQ46" s="3">
        <f>I46+AJ46+BK46+SUM(J$11:J46)</f>
        <v>4999999.9999999991</v>
      </c>
      <c r="BR46" s="21"/>
      <c r="BS46">
        <f t="shared" si="6"/>
        <v>35</v>
      </c>
      <c r="BT46" s="10">
        <f t="shared" si="7"/>
        <v>0.99996792102508902</v>
      </c>
      <c r="BU46" s="13">
        <f t="shared" si="18"/>
        <v>4.1649854653876632</v>
      </c>
      <c r="BV46" s="13">
        <f t="shared" si="19"/>
        <v>3.5005215256077906</v>
      </c>
      <c r="BW46" s="13">
        <f t="shared" si="20"/>
        <v>3.0645120497505061</v>
      </c>
      <c r="BX46" s="13">
        <f t="shared" si="21"/>
        <v>2.6826710669121665</v>
      </c>
      <c r="BY46" s="13">
        <f t="shared" si="22"/>
        <v>2.348918041385172</v>
      </c>
      <c r="BZ46" s="13">
        <f t="shared" si="23"/>
        <v>2.0569167557128445</v>
      </c>
      <c r="CA46" s="13">
        <f t="shared" si="24"/>
        <v>1.8012476875468522</v>
      </c>
      <c r="CB46" s="13">
        <f t="shared" si="25"/>
        <v>1.5772569223896955</v>
      </c>
      <c r="CC46" s="13">
        <f t="shared" si="26"/>
        <v>1.3809332576758577</v>
      </c>
      <c r="CD46" s="13">
        <f t="shared" si="27"/>
        <v>1.2088077958633121</v>
      </c>
      <c r="CE46" s="13">
        <f t="shared" si="28"/>
        <v>0</v>
      </c>
      <c r="CF46" s="13">
        <f t="shared" si="29"/>
        <v>0</v>
      </c>
      <c r="CG46" s="13">
        <f t="shared" si="30"/>
        <v>0</v>
      </c>
      <c r="CH46" s="13">
        <f t="shared" si="31"/>
        <v>0</v>
      </c>
      <c r="CI46" s="13">
        <f t="shared" si="32"/>
        <v>0</v>
      </c>
      <c r="CJ46" s="13">
        <f t="shared" si="33"/>
        <v>0</v>
      </c>
      <c r="CK46" s="13">
        <f t="shared" si="34"/>
        <v>0</v>
      </c>
      <c r="CL46" s="13">
        <f t="shared" si="35"/>
        <v>0</v>
      </c>
      <c r="CM46" s="13">
        <f t="shared" si="36"/>
        <v>0</v>
      </c>
      <c r="CN46" s="13">
        <f t="shared" si="37"/>
        <v>0</v>
      </c>
      <c r="CO46" s="13">
        <f t="shared" si="38"/>
        <v>0</v>
      </c>
      <c r="CP46" s="13">
        <f t="shared" si="39"/>
        <v>0</v>
      </c>
      <c r="CQ46" s="13">
        <f t="shared" si="61"/>
        <v>23.786770568231855</v>
      </c>
      <c r="CR46" s="21"/>
    </row>
    <row r="47" spans="2:96" x14ac:dyDescent="0.2">
      <c r="B47" s="1">
        <f t="shared" si="48"/>
        <v>43896</v>
      </c>
      <c r="C47" s="7">
        <f t="shared" si="40"/>
        <v>5.1428571428571432</v>
      </c>
      <c r="D47">
        <f t="shared" si="56"/>
        <v>36</v>
      </c>
      <c r="E47" s="14">
        <f>E46</f>
        <v>0.2</v>
      </c>
      <c r="F47" s="2">
        <f t="shared" si="41"/>
        <v>4.0551999668446754</v>
      </c>
      <c r="G47" s="2">
        <f t="shared" si="8"/>
        <v>1.9280000000000002</v>
      </c>
      <c r="H47" s="21"/>
      <c r="I47" s="3">
        <f t="shared" si="42"/>
        <v>4999810.0031625684</v>
      </c>
      <c r="J47" s="3"/>
      <c r="K47" s="12">
        <f t="shared" si="9"/>
        <v>189.99683743055951</v>
      </c>
      <c r="L47" s="3">
        <f t="shared" si="70"/>
        <v>2.5581906970903585</v>
      </c>
      <c r="M47" s="13"/>
      <c r="N47" s="12">
        <f t="shared" si="57"/>
        <v>23.786770568231855</v>
      </c>
      <c r="O47" s="12">
        <f t="shared" ref="O47:AH47" si="127">N46*(1-N$6)</f>
        <v>19.99257157506274</v>
      </c>
      <c r="P47" s="12">
        <f t="shared" si="127"/>
        <v>17.50316911176175</v>
      </c>
      <c r="Q47" s="12">
        <f t="shared" si="127"/>
        <v>15.323051796546672</v>
      </c>
      <c r="R47" s="12">
        <f t="shared" si="127"/>
        <v>13.41378563505368</v>
      </c>
      <c r="S47" s="12">
        <f t="shared" si="127"/>
        <v>11.744966973426731</v>
      </c>
      <c r="T47" s="12">
        <f t="shared" si="127"/>
        <v>10.284913708053024</v>
      </c>
      <c r="U47" s="12">
        <f t="shared" si="127"/>
        <v>9.0065273578994098</v>
      </c>
      <c r="V47" s="12">
        <f t="shared" si="127"/>
        <v>7.8865376039904094</v>
      </c>
      <c r="W47" s="12">
        <f t="shared" si="127"/>
        <v>6.90488779010147</v>
      </c>
      <c r="X47" s="12">
        <f t="shared" si="127"/>
        <v>6.0442328721112215</v>
      </c>
      <c r="Y47" s="12">
        <f t="shared" si="127"/>
        <v>5.2895272740083019</v>
      </c>
      <c r="Z47" s="12">
        <f t="shared" si="127"/>
        <v>4.6276848816729546</v>
      </c>
      <c r="AA47" s="12">
        <f t="shared" si="127"/>
        <v>4.0473023459952087</v>
      </c>
      <c r="AB47" s="12">
        <f t="shared" si="127"/>
        <v>3.5388233401451132</v>
      </c>
      <c r="AC47" s="12">
        <f t="shared" si="127"/>
        <v>3.1137311292869114</v>
      </c>
      <c r="AD47" s="12">
        <f t="shared" si="127"/>
        <v>2.7335002201159764</v>
      </c>
      <c r="AE47" s="12">
        <f t="shared" si="127"/>
        <v>2.3947509727415013</v>
      </c>
      <c r="AF47" s="12">
        <f t="shared" si="127"/>
        <v>2.094021526212225</v>
      </c>
      <c r="AG47" s="12">
        <f t="shared" si="127"/>
        <v>1.8278831133910263</v>
      </c>
      <c r="AH47" s="12">
        <f t="shared" si="127"/>
        <v>1.5930201753721698</v>
      </c>
      <c r="AI47" s="12">
        <f t="shared" si="11"/>
        <v>10.196774784886031</v>
      </c>
      <c r="AJ47" s="12">
        <f t="shared" si="59"/>
        <v>183.34843475606641</v>
      </c>
      <c r="AK47" s="21"/>
      <c r="AL47">
        <f t="shared" si="5"/>
        <v>36</v>
      </c>
      <c r="AM47" s="14"/>
      <c r="AN47" s="14"/>
      <c r="AO47" s="12">
        <f t="shared" ref="AO47:BH47" si="128">N46*AN$8</f>
        <v>0.83302381562761429</v>
      </c>
      <c r="AP47" s="12">
        <f t="shared" si="128"/>
        <v>0</v>
      </c>
      <c r="AQ47" s="12">
        <f t="shared" si="128"/>
        <v>0</v>
      </c>
      <c r="AR47" s="12">
        <f t="shared" si="128"/>
        <v>0</v>
      </c>
      <c r="AS47" s="12">
        <f t="shared" si="128"/>
        <v>0</v>
      </c>
      <c r="AT47" s="12">
        <f t="shared" si="128"/>
        <v>0</v>
      </c>
      <c r="AU47" s="12">
        <f t="shared" si="128"/>
        <v>0</v>
      </c>
      <c r="AV47" s="12">
        <f t="shared" si="128"/>
        <v>0</v>
      </c>
      <c r="AW47" s="12">
        <f t="shared" si="128"/>
        <v>0</v>
      </c>
      <c r="AX47" s="12">
        <f t="shared" si="128"/>
        <v>0</v>
      </c>
      <c r="AY47" s="12">
        <f t="shared" si="128"/>
        <v>0</v>
      </c>
      <c r="AZ47" s="12">
        <f t="shared" si="128"/>
        <v>0</v>
      </c>
      <c r="BA47" s="12">
        <f t="shared" si="128"/>
        <v>0</v>
      </c>
      <c r="BB47" s="12">
        <f t="shared" si="128"/>
        <v>0</v>
      </c>
      <c r="BC47" s="12">
        <f t="shared" si="128"/>
        <v>0</v>
      </c>
      <c r="BD47" s="12">
        <f t="shared" si="128"/>
        <v>0</v>
      </c>
      <c r="BE47" s="12">
        <f t="shared" si="128"/>
        <v>0</v>
      </c>
      <c r="BF47" s="12">
        <f t="shared" si="128"/>
        <v>0</v>
      </c>
      <c r="BG47" s="12">
        <f t="shared" si="128"/>
        <v>0</v>
      </c>
      <c r="BH47" s="12">
        <f t="shared" si="128"/>
        <v>0</v>
      </c>
      <c r="BI47" s="12">
        <f t="shared" si="52"/>
        <v>0</v>
      </c>
      <c r="BJ47" s="12">
        <f t="shared" si="53"/>
        <v>0.83302381562761429</v>
      </c>
      <c r="BK47" s="12">
        <f t="shared" si="54"/>
        <v>6.6484026744931066</v>
      </c>
      <c r="BL47" s="3">
        <f t="shared" si="73"/>
        <v>2.5614834557427737</v>
      </c>
      <c r="BM47" s="3">
        <f t="shared" si="16"/>
        <v>189.99683743055951</v>
      </c>
      <c r="BN47" s="24">
        <f t="shared" si="74"/>
        <v>2.5581906970903585</v>
      </c>
      <c r="BO47" s="3">
        <f t="shared" si="17"/>
        <v>3.4992175471989002</v>
      </c>
      <c r="BP47" s="21"/>
      <c r="BQ47" s="3">
        <f>I47+AJ47+BK47+SUM(J$11:J47)</f>
        <v>4999999.9999999991</v>
      </c>
      <c r="BR47" s="21"/>
      <c r="BS47">
        <f t="shared" si="6"/>
        <v>36</v>
      </c>
      <c r="BT47" s="10">
        <f t="shared" si="7"/>
        <v>0.99996333026428963</v>
      </c>
      <c r="BU47" s="13">
        <f t="shared" si="18"/>
        <v>4.7571796627283431</v>
      </c>
      <c r="BV47" s="13">
        <f t="shared" si="19"/>
        <v>3.9983676905493826</v>
      </c>
      <c r="BW47" s="13">
        <f t="shared" si="20"/>
        <v>3.5005054550352659</v>
      </c>
      <c r="BX47" s="13">
        <f t="shared" si="21"/>
        <v>3.0644979808574031</v>
      </c>
      <c r="BY47" s="13">
        <f t="shared" si="22"/>
        <v>2.6826587510159134</v>
      </c>
      <c r="BZ47" s="13">
        <f t="shared" si="23"/>
        <v>2.3489072577183778</v>
      </c>
      <c r="CA47" s="13">
        <f t="shared" si="24"/>
        <v>2.0569073125971093</v>
      </c>
      <c r="CB47" s="13">
        <f t="shared" si="25"/>
        <v>1.8012394181843054</v>
      </c>
      <c r="CC47" s="13">
        <f t="shared" si="26"/>
        <v>1.5772496813481605</v>
      </c>
      <c r="CD47" s="13">
        <f t="shared" si="27"/>
        <v>1.3809269179382195</v>
      </c>
      <c r="CE47" s="13">
        <f t="shared" si="28"/>
        <v>0</v>
      </c>
      <c r="CF47" s="13">
        <f t="shared" si="29"/>
        <v>0</v>
      </c>
      <c r="CG47" s="13">
        <f t="shared" si="30"/>
        <v>0</v>
      </c>
      <c r="CH47" s="13">
        <f t="shared" si="31"/>
        <v>0</v>
      </c>
      <c r="CI47" s="13">
        <f t="shared" si="32"/>
        <v>0</v>
      </c>
      <c r="CJ47" s="13">
        <f t="shared" si="33"/>
        <v>0</v>
      </c>
      <c r="CK47" s="13">
        <f t="shared" si="34"/>
        <v>0</v>
      </c>
      <c r="CL47" s="13">
        <f t="shared" si="35"/>
        <v>0</v>
      </c>
      <c r="CM47" s="13">
        <f t="shared" si="36"/>
        <v>0</v>
      </c>
      <c r="CN47" s="13">
        <f t="shared" si="37"/>
        <v>0</v>
      </c>
      <c r="CO47" s="13">
        <f t="shared" si="38"/>
        <v>0</v>
      </c>
      <c r="CP47" s="13">
        <f t="shared" si="39"/>
        <v>0</v>
      </c>
      <c r="CQ47" s="13">
        <f t="shared" si="61"/>
        <v>27.168440127972477</v>
      </c>
      <c r="CR47" s="21"/>
    </row>
    <row r="48" spans="2:96" x14ac:dyDescent="0.2">
      <c r="B48" s="1">
        <f t="shared" si="48"/>
        <v>43897</v>
      </c>
      <c r="C48" s="7">
        <f t="shared" si="40"/>
        <v>5.2857142857142856</v>
      </c>
      <c r="D48">
        <f t="shared" si="56"/>
        <v>37</v>
      </c>
      <c r="E48" s="13">
        <f t="shared" si="49"/>
        <v>0.2</v>
      </c>
      <c r="F48" s="2">
        <f t="shared" si="41"/>
        <v>4.0551999668446754</v>
      </c>
      <c r="G48" s="2">
        <f t="shared" si="8"/>
        <v>1.9280000000000002</v>
      </c>
      <c r="H48" s="21"/>
      <c r="I48" s="3">
        <f t="shared" si="42"/>
        <v>4999782.8347224407</v>
      </c>
      <c r="J48" s="3"/>
      <c r="K48" s="12">
        <f t="shared" si="9"/>
        <v>217.16527755853198</v>
      </c>
      <c r="L48" s="3">
        <f t="shared" si="70"/>
        <v>2.555382944209001</v>
      </c>
      <c r="M48" s="13"/>
      <c r="N48" s="12">
        <f t="shared" si="57"/>
        <v>27.168440127972477</v>
      </c>
      <c r="O48" s="12">
        <f t="shared" ref="O48:AH48" si="129">N47*(1-N$6)</f>
        <v>22.835299745502581</v>
      </c>
      <c r="P48" s="12">
        <f t="shared" si="129"/>
        <v>19.99257157506274</v>
      </c>
      <c r="Q48" s="12">
        <f t="shared" si="129"/>
        <v>17.50316911176175</v>
      </c>
      <c r="R48" s="12">
        <f t="shared" si="129"/>
        <v>15.323051796546672</v>
      </c>
      <c r="S48" s="12">
        <f t="shared" si="129"/>
        <v>13.41378563505368</v>
      </c>
      <c r="T48" s="12">
        <f t="shared" si="129"/>
        <v>11.744966973426731</v>
      </c>
      <c r="U48" s="12">
        <f t="shared" si="129"/>
        <v>10.284913708053024</v>
      </c>
      <c r="V48" s="12">
        <f t="shared" si="129"/>
        <v>9.0065273578994098</v>
      </c>
      <c r="W48" s="12">
        <f t="shared" si="129"/>
        <v>7.8865376039904094</v>
      </c>
      <c r="X48" s="12">
        <f t="shared" si="129"/>
        <v>6.90488779010147</v>
      </c>
      <c r="Y48" s="12">
        <f t="shared" si="129"/>
        <v>6.0442328721112215</v>
      </c>
      <c r="Z48" s="12">
        <f t="shared" si="129"/>
        <v>5.2895272740083019</v>
      </c>
      <c r="AA48" s="12">
        <f t="shared" si="129"/>
        <v>4.6276848816729546</v>
      </c>
      <c r="AB48" s="12">
        <f t="shared" si="129"/>
        <v>4.0473023459952087</v>
      </c>
      <c r="AC48" s="12">
        <f t="shared" si="129"/>
        <v>3.5388233401451132</v>
      </c>
      <c r="AD48" s="12">
        <f t="shared" si="129"/>
        <v>3.1137311292869114</v>
      </c>
      <c r="AE48" s="12">
        <f t="shared" si="129"/>
        <v>2.7335002201159764</v>
      </c>
      <c r="AF48" s="12">
        <f t="shared" si="129"/>
        <v>2.3947509727415013</v>
      </c>
      <c r="AG48" s="12">
        <f t="shared" si="129"/>
        <v>2.094021526212225</v>
      </c>
      <c r="AH48" s="12">
        <f t="shared" si="129"/>
        <v>1.8278831133910263</v>
      </c>
      <c r="AI48" s="12">
        <f t="shared" si="11"/>
        <v>11.789794960258201</v>
      </c>
      <c r="AJ48" s="12">
        <f t="shared" si="59"/>
        <v>209.56540406130961</v>
      </c>
      <c r="AK48" s="21"/>
      <c r="AL48">
        <f t="shared" si="5"/>
        <v>37</v>
      </c>
      <c r="AM48" s="14"/>
      <c r="AN48" s="14"/>
      <c r="AO48" s="12">
        <f t="shared" ref="AO48:BH48" si="130">N47*AN$8</f>
        <v>0.95147082272927419</v>
      </c>
      <c r="AP48" s="12">
        <f t="shared" si="130"/>
        <v>0</v>
      </c>
      <c r="AQ48" s="12">
        <f t="shared" si="130"/>
        <v>0</v>
      </c>
      <c r="AR48" s="12">
        <f t="shared" si="130"/>
        <v>0</v>
      </c>
      <c r="AS48" s="12">
        <f t="shared" si="130"/>
        <v>0</v>
      </c>
      <c r="AT48" s="12">
        <f t="shared" si="130"/>
        <v>0</v>
      </c>
      <c r="AU48" s="12">
        <f t="shared" si="130"/>
        <v>0</v>
      </c>
      <c r="AV48" s="12">
        <f t="shared" si="130"/>
        <v>0</v>
      </c>
      <c r="AW48" s="12">
        <f t="shared" si="130"/>
        <v>0</v>
      </c>
      <c r="AX48" s="12">
        <f t="shared" si="130"/>
        <v>0</v>
      </c>
      <c r="AY48" s="12">
        <f t="shared" si="130"/>
        <v>0</v>
      </c>
      <c r="AZ48" s="12">
        <f t="shared" si="130"/>
        <v>0</v>
      </c>
      <c r="BA48" s="12">
        <f t="shared" si="130"/>
        <v>0</v>
      </c>
      <c r="BB48" s="12">
        <f t="shared" si="130"/>
        <v>0</v>
      </c>
      <c r="BC48" s="12">
        <f t="shared" si="130"/>
        <v>0</v>
      </c>
      <c r="BD48" s="12">
        <f t="shared" si="130"/>
        <v>0</v>
      </c>
      <c r="BE48" s="12">
        <f t="shared" si="130"/>
        <v>0</v>
      </c>
      <c r="BF48" s="12">
        <f t="shared" si="130"/>
        <v>0</v>
      </c>
      <c r="BG48" s="12">
        <f t="shared" si="130"/>
        <v>0</v>
      </c>
      <c r="BH48" s="12">
        <f t="shared" si="130"/>
        <v>0</v>
      </c>
      <c r="BI48" s="12">
        <f t="shared" si="52"/>
        <v>0</v>
      </c>
      <c r="BJ48" s="12">
        <f t="shared" si="53"/>
        <v>0.95147082272927419</v>
      </c>
      <c r="BK48" s="12">
        <f t="shared" si="54"/>
        <v>7.5998734972223811</v>
      </c>
      <c r="BL48" s="3">
        <f t="shared" si="73"/>
        <v>2.5581906970903585</v>
      </c>
      <c r="BM48" s="3">
        <f t="shared" si="16"/>
        <v>217.16527755853198</v>
      </c>
      <c r="BN48" s="24">
        <f t="shared" si="74"/>
        <v>2.5553829442090006</v>
      </c>
      <c r="BO48" s="3">
        <f t="shared" si="17"/>
        <v>3.4995804037659783</v>
      </c>
      <c r="BP48" s="21"/>
      <c r="BQ48" s="3">
        <f>I48+AJ48+BK48+SUM(J$11:J48)</f>
        <v>4999999.9999999991</v>
      </c>
      <c r="BR48" s="21"/>
      <c r="BS48">
        <f t="shared" si="6"/>
        <v>37</v>
      </c>
      <c r="BT48" s="10">
        <f t="shared" si="7"/>
        <v>0.99995808685548082</v>
      </c>
      <c r="BU48" s="13">
        <f t="shared" si="18"/>
        <v>5.433460282643007</v>
      </c>
      <c r="BV48" s="13">
        <f t="shared" si="19"/>
        <v>4.5668685292568423</v>
      </c>
      <c r="BW48" s="13">
        <f t="shared" si="20"/>
        <v>3.9983467247042008</v>
      </c>
      <c r="BX48" s="13">
        <f t="shared" si="21"/>
        <v>3.5004870997810453</v>
      </c>
      <c r="BY48" s="13">
        <f t="shared" si="22"/>
        <v>3.0644819118524498</v>
      </c>
      <c r="BZ48" s="13">
        <f t="shared" si="23"/>
        <v>2.6826446842235621</v>
      </c>
      <c r="CA48" s="13">
        <f t="shared" si="24"/>
        <v>2.34889494098572</v>
      </c>
      <c r="CB48" s="13">
        <f t="shared" si="25"/>
        <v>2.0568965269956823</v>
      </c>
      <c r="CC48" s="13">
        <f t="shared" si="26"/>
        <v>1.8012299732033286</v>
      </c>
      <c r="CD48" s="13">
        <f t="shared" si="27"/>
        <v>1.5772414108800117</v>
      </c>
      <c r="CE48" s="13">
        <f t="shared" si="28"/>
        <v>0</v>
      </c>
      <c r="CF48" s="13">
        <f t="shared" si="29"/>
        <v>0</v>
      </c>
      <c r="CG48" s="13">
        <f t="shared" si="30"/>
        <v>0</v>
      </c>
      <c r="CH48" s="13">
        <f t="shared" si="31"/>
        <v>0</v>
      </c>
      <c r="CI48" s="13">
        <f t="shared" si="32"/>
        <v>0</v>
      </c>
      <c r="CJ48" s="13">
        <f t="shared" si="33"/>
        <v>0</v>
      </c>
      <c r="CK48" s="13">
        <f t="shared" si="34"/>
        <v>0</v>
      </c>
      <c r="CL48" s="13">
        <f t="shared" si="35"/>
        <v>0</v>
      </c>
      <c r="CM48" s="13">
        <f t="shared" si="36"/>
        <v>0</v>
      </c>
      <c r="CN48" s="13">
        <f t="shared" si="37"/>
        <v>0</v>
      </c>
      <c r="CO48" s="13">
        <f t="shared" si="38"/>
        <v>0</v>
      </c>
      <c r="CP48" s="13">
        <f t="shared" si="39"/>
        <v>0</v>
      </c>
      <c r="CQ48" s="13">
        <f t="shared" si="61"/>
        <v>31.030552084525844</v>
      </c>
      <c r="CR48" s="21"/>
    </row>
    <row r="49" spans="2:96" x14ac:dyDescent="0.2">
      <c r="B49" s="1">
        <f t="shared" si="48"/>
        <v>43898</v>
      </c>
      <c r="C49" s="7">
        <f t="shared" si="40"/>
        <v>5.4285714285714288</v>
      </c>
      <c r="D49">
        <f t="shared" si="56"/>
        <v>38</v>
      </c>
      <c r="E49" s="13">
        <f t="shared" si="49"/>
        <v>0.2</v>
      </c>
      <c r="F49" s="2">
        <f t="shared" si="41"/>
        <v>4.0551999668446754</v>
      </c>
      <c r="G49" s="2">
        <f t="shared" si="8"/>
        <v>1.9280000000000002</v>
      </c>
      <c r="H49" s="21"/>
      <c r="I49" s="3">
        <f t="shared" si="42"/>
        <v>4999751.8041703561</v>
      </c>
      <c r="J49" s="3"/>
      <c r="K49" s="12">
        <f t="shared" si="9"/>
        <v>248.19582964305783</v>
      </c>
      <c r="L49" s="3">
        <f t="shared" si="70"/>
        <v>2.5529875678856797</v>
      </c>
      <c r="M49" s="13"/>
      <c r="N49" s="12">
        <f t="shared" si="57"/>
        <v>31.030552084525844</v>
      </c>
      <c r="O49" s="12">
        <f t="shared" ref="O49:AH49" si="131">N48*(1-N$6)</f>
        <v>26.081702522853579</v>
      </c>
      <c r="P49" s="12">
        <f t="shared" si="131"/>
        <v>22.835299745502581</v>
      </c>
      <c r="Q49" s="12">
        <f t="shared" si="131"/>
        <v>19.99257157506274</v>
      </c>
      <c r="R49" s="12">
        <f t="shared" si="131"/>
        <v>17.50316911176175</v>
      </c>
      <c r="S49" s="12">
        <f t="shared" si="131"/>
        <v>15.323051796546672</v>
      </c>
      <c r="T49" s="12">
        <f t="shared" si="131"/>
        <v>13.41378563505368</v>
      </c>
      <c r="U49" s="12">
        <f t="shared" si="131"/>
        <v>11.744966973426731</v>
      </c>
      <c r="V49" s="12">
        <f t="shared" si="131"/>
        <v>10.284913708053024</v>
      </c>
      <c r="W49" s="12">
        <f t="shared" si="131"/>
        <v>9.0065273578994098</v>
      </c>
      <c r="X49" s="12">
        <f t="shared" si="131"/>
        <v>7.8865376039904094</v>
      </c>
      <c r="Y49" s="12">
        <f t="shared" si="131"/>
        <v>6.90488779010147</v>
      </c>
      <c r="Z49" s="12">
        <f t="shared" si="131"/>
        <v>6.0442328721112215</v>
      </c>
      <c r="AA49" s="12">
        <f t="shared" si="131"/>
        <v>5.2895272740083019</v>
      </c>
      <c r="AB49" s="12">
        <f t="shared" si="131"/>
        <v>4.6276848816729546</v>
      </c>
      <c r="AC49" s="12">
        <f t="shared" si="131"/>
        <v>4.0473023459952087</v>
      </c>
      <c r="AD49" s="12">
        <f t="shared" si="131"/>
        <v>3.5388233401451132</v>
      </c>
      <c r="AE49" s="12">
        <f t="shared" si="131"/>
        <v>3.1137311292869114</v>
      </c>
      <c r="AF49" s="12">
        <f t="shared" si="131"/>
        <v>2.7335002201159764</v>
      </c>
      <c r="AG49" s="12">
        <f t="shared" si="131"/>
        <v>2.3947509727415013</v>
      </c>
      <c r="AH49" s="12">
        <f t="shared" si="131"/>
        <v>2.094021526212225</v>
      </c>
      <c r="AI49" s="12">
        <f t="shared" si="11"/>
        <v>13.617678073649227</v>
      </c>
      <c r="AJ49" s="12">
        <f t="shared" si="59"/>
        <v>239.50921854071652</v>
      </c>
      <c r="AK49" s="21"/>
      <c r="AL49">
        <f t="shared" si="5"/>
        <v>38</v>
      </c>
      <c r="AM49" s="14"/>
      <c r="AN49" s="14"/>
      <c r="AO49" s="12">
        <f t="shared" ref="AO49:BH49" si="132">N48*AN$8</f>
        <v>1.0867376051188991</v>
      </c>
      <c r="AP49" s="12">
        <f t="shared" si="132"/>
        <v>0</v>
      </c>
      <c r="AQ49" s="12">
        <f t="shared" si="132"/>
        <v>0</v>
      </c>
      <c r="AR49" s="12">
        <f t="shared" si="132"/>
        <v>0</v>
      </c>
      <c r="AS49" s="12">
        <f t="shared" si="132"/>
        <v>0</v>
      </c>
      <c r="AT49" s="12">
        <f t="shared" si="132"/>
        <v>0</v>
      </c>
      <c r="AU49" s="12">
        <f t="shared" si="132"/>
        <v>0</v>
      </c>
      <c r="AV49" s="12">
        <f t="shared" si="132"/>
        <v>0</v>
      </c>
      <c r="AW49" s="12">
        <f t="shared" si="132"/>
        <v>0</v>
      </c>
      <c r="AX49" s="12">
        <f t="shared" si="132"/>
        <v>0</v>
      </c>
      <c r="AY49" s="12">
        <f t="shared" si="132"/>
        <v>0</v>
      </c>
      <c r="AZ49" s="12">
        <f t="shared" si="132"/>
        <v>0</v>
      </c>
      <c r="BA49" s="12">
        <f t="shared" si="132"/>
        <v>0</v>
      </c>
      <c r="BB49" s="12">
        <f t="shared" si="132"/>
        <v>0</v>
      </c>
      <c r="BC49" s="12">
        <f t="shared" si="132"/>
        <v>0</v>
      </c>
      <c r="BD49" s="12">
        <f t="shared" si="132"/>
        <v>0</v>
      </c>
      <c r="BE49" s="12">
        <f t="shared" si="132"/>
        <v>0</v>
      </c>
      <c r="BF49" s="12">
        <f t="shared" si="132"/>
        <v>0</v>
      </c>
      <c r="BG49" s="12">
        <f t="shared" si="132"/>
        <v>0</v>
      </c>
      <c r="BH49" s="12">
        <f t="shared" si="132"/>
        <v>0</v>
      </c>
      <c r="BI49" s="12">
        <f t="shared" si="52"/>
        <v>0</v>
      </c>
      <c r="BJ49" s="12">
        <f t="shared" si="53"/>
        <v>1.0867376051188991</v>
      </c>
      <c r="BK49" s="12">
        <f t="shared" si="54"/>
        <v>8.6866111023412795</v>
      </c>
      <c r="BL49" s="3">
        <f t="shared" si="73"/>
        <v>2.5553829442090006</v>
      </c>
      <c r="BM49" s="3">
        <f t="shared" si="16"/>
        <v>248.19582964305781</v>
      </c>
      <c r="BN49" s="24">
        <f t="shared" si="74"/>
        <v>2.5529875678856793</v>
      </c>
      <c r="BO49" s="3">
        <f t="shared" si="17"/>
        <v>3.4999021195617619</v>
      </c>
      <c r="BP49" s="21"/>
      <c r="BQ49" s="3">
        <f>I49+AJ49+BK49+SUM(J$11:J49)</f>
        <v>4999999.9999999991</v>
      </c>
      <c r="BR49" s="21"/>
      <c r="BS49">
        <f t="shared" si="6"/>
        <v>38</v>
      </c>
      <c r="BT49" s="10">
        <f t="shared" si="7"/>
        <v>0.99995209807307073</v>
      </c>
      <c r="BU49" s="13">
        <f t="shared" si="18"/>
        <v>6.2058131322574637</v>
      </c>
      <c r="BV49" s="13">
        <f t="shared" si="19"/>
        <v>5.2160906318090285</v>
      </c>
      <c r="BW49" s="13">
        <f t="shared" si="20"/>
        <v>4.5668411781285538</v>
      </c>
      <c r="BX49" s="13">
        <f t="shared" si="21"/>
        <v>3.9983227784720046</v>
      </c>
      <c r="BY49" s="13">
        <f t="shared" si="22"/>
        <v>3.5004661352467861</v>
      </c>
      <c r="BZ49" s="13">
        <f t="shared" si="23"/>
        <v>3.0644635585678359</v>
      </c>
      <c r="CA49" s="13">
        <f t="shared" si="24"/>
        <v>2.6826286177748693</v>
      </c>
      <c r="CB49" s="13">
        <f t="shared" si="25"/>
        <v>2.3488808733753967</v>
      </c>
      <c r="CC49" s="13">
        <f t="shared" si="26"/>
        <v>2.0568842081736216</v>
      </c>
      <c r="CD49" s="13">
        <f t="shared" si="27"/>
        <v>1.8012191855768052</v>
      </c>
      <c r="CE49" s="13">
        <f t="shared" si="28"/>
        <v>0</v>
      </c>
      <c r="CF49" s="13">
        <f t="shared" si="29"/>
        <v>0</v>
      </c>
      <c r="CG49" s="13">
        <f t="shared" si="30"/>
        <v>0</v>
      </c>
      <c r="CH49" s="13">
        <f t="shared" si="31"/>
        <v>0</v>
      </c>
      <c r="CI49" s="13">
        <f t="shared" si="32"/>
        <v>0</v>
      </c>
      <c r="CJ49" s="13">
        <f t="shared" si="33"/>
        <v>0</v>
      </c>
      <c r="CK49" s="13">
        <f t="shared" si="34"/>
        <v>0</v>
      </c>
      <c r="CL49" s="13">
        <f t="shared" si="35"/>
        <v>0</v>
      </c>
      <c r="CM49" s="13">
        <f t="shared" si="36"/>
        <v>0</v>
      </c>
      <c r="CN49" s="13">
        <f t="shared" si="37"/>
        <v>0</v>
      </c>
      <c r="CO49" s="13">
        <f t="shared" si="38"/>
        <v>0</v>
      </c>
      <c r="CP49" s="13">
        <f t="shared" si="39"/>
        <v>0</v>
      </c>
      <c r="CQ49" s="13">
        <f t="shared" si="61"/>
        <v>35.441610299382369</v>
      </c>
      <c r="CR49" s="21"/>
    </row>
    <row r="50" spans="2:96" x14ac:dyDescent="0.2">
      <c r="B50" s="1">
        <f t="shared" si="48"/>
        <v>43899</v>
      </c>
      <c r="C50" s="7">
        <f t="shared" si="40"/>
        <v>5.5714285714285712</v>
      </c>
      <c r="D50">
        <f t="shared" si="56"/>
        <v>39</v>
      </c>
      <c r="E50" s="13">
        <f t="shared" si="49"/>
        <v>0.2</v>
      </c>
      <c r="F50" s="2">
        <f t="shared" si="41"/>
        <v>4.0551999668446754</v>
      </c>
      <c r="G50" s="2">
        <f t="shared" si="8"/>
        <v>1.9280000000000002</v>
      </c>
      <c r="H50" s="21"/>
      <c r="I50" s="3">
        <f t="shared" si="42"/>
        <v>4999716.3625600571</v>
      </c>
      <c r="J50" s="3"/>
      <c r="K50" s="12">
        <f t="shared" si="9"/>
        <v>283.63743994244021</v>
      </c>
      <c r="L50" s="3">
        <f t="shared" si="70"/>
        <v>2.5509145294369753</v>
      </c>
      <c r="M50" s="13"/>
      <c r="N50" s="12">
        <f t="shared" si="57"/>
        <v>35.441610299382369</v>
      </c>
      <c r="O50" s="12">
        <f t="shared" ref="O50:AH50" si="133">N49*(1-N$6)</f>
        <v>29.789330001144808</v>
      </c>
      <c r="P50" s="12">
        <f t="shared" si="133"/>
        <v>26.081702522853579</v>
      </c>
      <c r="Q50" s="12">
        <f t="shared" si="133"/>
        <v>22.835299745502581</v>
      </c>
      <c r="R50" s="12">
        <f t="shared" si="133"/>
        <v>19.99257157506274</v>
      </c>
      <c r="S50" s="12">
        <f t="shared" si="133"/>
        <v>17.50316911176175</v>
      </c>
      <c r="T50" s="12">
        <f t="shared" si="133"/>
        <v>15.323051796546672</v>
      </c>
      <c r="U50" s="12">
        <f t="shared" si="133"/>
        <v>13.41378563505368</v>
      </c>
      <c r="V50" s="12">
        <f t="shared" si="133"/>
        <v>11.744966973426731</v>
      </c>
      <c r="W50" s="12">
        <f t="shared" si="133"/>
        <v>10.284913708053024</v>
      </c>
      <c r="X50" s="12">
        <f t="shared" si="133"/>
        <v>9.0065273578994098</v>
      </c>
      <c r="Y50" s="12">
        <f t="shared" si="133"/>
        <v>7.8865376039904094</v>
      </c>
      <c r="Z50" s="12">
        <f t="shared" si="133"/>
        <v>6.90488779010147</v>
      </c>
      <c r="AA50" s="12">
        <f t="shared" si="133"/>
        <v>6.0442328721112215</v>
      </c>
      <c r="AB50" s="12">
        <f t="shared" si="133"/>
        <v>5.2895272740083019</v>
      </c>
      <c r="AC50" s="12">
        <f t="shared" si="133"/>
        <v>4.6276848816729546</v>
      </c>
      <c r="AD50" s="12">
        <f t="shared" si="133"/>
        <v>4.0473023459952087</v>
      </c>
      <c r="AE50" s="12">
        <f t="shared" si="133"/>
        <v>3.5388233401451132</v>
      </c>
      <c r="AF50" s="12">
        <f t="shared" si="133"/>
        <v>3.1137311292869114</v>
      </c>
      <c r="AG50" s="12">
        <f t="shared" si="133"/>
        <v>2.7335002201159764</v>
      </c>
      <c r="AH50" s="12">
        <f t="shared" si="133"/>
        <v>2.3947509727415013</v>
      </c>
      <c r="AI50" s="12">
        <f t="shared" si="11"/>
        <v>15.711699599861452</v>
      </c>
      <c r="AJ50" s="12">
        <f t="shared" si="59"/>
        <v>273.70960675671785</v>
      </c>
      <c r="AK50" s="21"/>
      <c r="AL50">
        <f t="shared" si="5"/>
        <v>39</v>
      </c>
      <c r="AM50" s="14"/>
      <c r="AN50" s="14"/>
      <c r="AO50" s="12">
        <f t="shared" ref="AO50:BH50" si="134">N49*AN$8</f>
        <v>1.2412220833810339</v>
      </c>
      <c r="AP50" s="12">
        <f t="shared" si="134"/>
        <v>0</v>
      </c>
      <c r="AQ50" s="12">
        <f t="shared" si="134"/>
        <v>0</v>
      </c>
      <c r="AR50" s="12">
        <f t="shared" si="134"/>
        <v>0</v>
      </c>
      <c r="AS50" s="12">
        <f t="shared" si="134"/>
        <v>0</v>
      </c>
      <c r="AT50" s="12">
        <f t="shared" si="134"/>
        <v>0</v>
      </c>
      <c r="AU50" s="12">
        <f t="shared" si="134"/>
        <v>0</v>
      </c>
      <c r="AV50" s="12">
        <f t="shared" si="134"/>
        <v>0</v>
      </c>
      <c r="AW50" s="12">
        <f t="shared" si="134"/>
        <v>0</v>
      </c>
      <c r="AX50" s="12">
        <f t="shared" si="134"/>
        <v>0</v>
      </c>
      <c r="AY50" s="12">
        <f t="shared" si="134"/>
        <v>0</v>
      </c>
      <c r="AZ50" s="12">
        <f t="shared" si="134"/>
        <v>0</v>
      </c>
      <c r="BA50" s="12">
        <f t="shared" si="134"/>
        <v>0</v>
      </c>
      <c r="BB50" s="12">
        <f t="shared" si="134"/>
        <v>0</v>
      </c>
      <c r="BC50" s="12">
        <f t="shared" si="134"/>
        <v>0</v>
      </c>
      <c r="BD50" s="12">
        <f t="shared" si="134"/>
        <v>0</v>
      </c>
      <c r="BE50" s="12">
        <f t="shared" si="134"/>
        <v>0</v>
      </c>
      <c r="BF50" s="12">
        <f t="shared" si="134"/>
        <v>0</v>
      </c>
      <c r="BG50" s="12">
        <f t="shared" si="134"/>
        <v>0</v>
      </c>
      <c r="BH50" s="12">
        <f t="shared" si="134"/>
        <v>0</v>
      </c>
      <c r="BI50" s="12">
        <f t="shared" si="52"/>
        <v>0</v>
      </c>
      <c r="BJ50" s="12">
        <f t="shared" si="53"/>
        <v>1.2412220833810339</v>
      </c>
      <c r="BK50" s="12">
        <f t="shared" si="54"/>
        <v>9.9278331857223137</v>
      </c>
      <c r="BL50" s="3">
        <f t="shared" si="73"/>
        <v>2.5529875678856793</v>
      </c>
      <c r="BM50" s="3">
        <f t="shared" si="16"/>
        <v>283.63743994244015</v>
      </c>
      <c r="BN50" s="24">
        <f t="shared" si="74"/>
        <v>2.5509145294369748</v>
      </c>
      <c r="BO50" s="3">
        <f t="shared" si="17"/>
        <v>3.5001843154898786</v>
      </c>
      <c r="BP50" s="21"/>
      <c r="BQ50" s="3">
        <f>I50+AJ50+BK50+SUM(J$11:J50)</f>
        <v>4999999.9999999991</v>
      </c>
      <c r="BR50" s="21"/>
      <c r="BS50">
        <f t="shared" si="6"/>
        <v>39</v>
      </c>
      <c r="BT50" s="10">
        <f t="shared" si="7"/>
        <v>0.99994525796995481</v>
      </c>
      <c r="BU50" s="13">
        <f t="shared" si="18"/>
        <v>7.0879340307373022</v>
      </c>
      <c r="BV50" s="13">
        <f t="shared" si="19"/>
        <v>5.9575398545493723</v>
      </c>
      <c r="BW50" s="13">
        <f t="shared" si="20"/>
        <v>5.2160549515020893</v>
      </c>
      <c r="BX50" s="13">
        <f t="shared" si="21"/>
        <v>4.5668099389675652</v>
      </c>
      <c r="BY50" s="13">
        <f t="shared" si="22"/>
        <v>3.9982954282217795</v>
      </c>
      <c r="BZ50" s="13">
        <f t="shared" si="23"/>
        <v>3.5004421905504701</v>
      </c>
      <c r="CA50" s="13">
        <f t="shared" si="24"/>
        <v>3.0644425963169684</v>
      </c>
      <c r="CB50" s="13">
        <f t="shared" si="25"/>
        <v>2.6826102674394856</v>
      </c>
      <c r="CC50" s="13">
        <f t="shared" si="26"/>
        <v>2.3488648060183586</v>
      </c>
      <c r="CD50" s="13">
        <f t="shared" si="27"/>
        <v>2.0568701381995615</v>
      </c>
      <c r="CE50" s="13">
        <f t="shared" si="28"/>
        <v>0</v>
      </c>
      <c r="CF50" s="13">
        <f t="shared" si="29"/>
        <v>0</v>
      </c>
      <c r="CG50" s="13">
        <f t="shared" si="30"/>
        <v>0</v>
      </c>
      <c r="CH50" s="13">
        <f t="shared" si="31"/>
        <v>0</v>
      </c>
      <c r="CI50" s="13">
        <f t="shared" si="32"/>
        <v>0</v>
      </c>
      <c r="CJ50" s="13">
        <f t="shared" si="33"/>
        <v>0</v>
      </c>
      <c r="CK50" s="13">
        <f t="shared" si="34"/>
        <v>0</v>
      </c>
      <c r="CL50" s="13">
        <f t="shared" si="35"/>
        <v>0</v>
      </c>
      <c r="CM50" s="13">
        <f t="shared" si="36"/>
        <v>0</v>
      </c>
      <c r="CN50" s="13">
        <f t="shared" si="37"/>
        <v>0</v>
      </c>
      <c r="CO50" s="13">
        <f t="shared" si="38"/>
        <v>0</v>
      </c>
      <c r="CP50" s="13">
        <f t="shared" si="39"/>
        <v>0</v>
      </c>
      <c r="CQ50" s="13">
        <f t="shared" si="61"/>
        <v>40.479864202502959</v>
      </c>
      <c r="CR50" s="21"/>
    </row>
    <row r="51" spans="2:96" x14ac:dyDescent="0.2">
      <c r="B51" s="1">
        <f t="shared" si="48"/>
        <v>43900</v>
      </c>
      <c r="C51" s="7">
        <f t="shared" si="40"/>
        <v>5.7142857142857144</v>
      </c>
      <c r="D51">
        <f t="shared" si="56"/>
        <v>40</v>
      </c>
      <c r="E51" s="13">
        <f t="shared" si="49"/>
        <v>0.2</v>
      </c>
      <c r="F51" s="2">
        <f t="shared" si="41"/>
        <v>4.0551999668446754</v>
      </c>
      <c r="G51" s="2">
        <f t="shared" si="8"/>
        <v>1.9280000000000002</v>
      </c>
      <c r="H51" s="21"/>
      <c r="I51" s="3">
        <f t="shared" si="42"/>
        <v>4999675.8826958546</v>
      </c>
      <c r="J51" s="3"/>
      <c r="K51" s="12">
        <f t="shared" si="9"/>
        <v>324.11730414494315</v>
      </c>
      <c r="L51" s="3">
        <f t="shared" si="70"/>
        <v>2.5490538477478584</v>
      </c>
      <c r="M51" s="13"/>
      <c r="N51" s="12">
        <f t="shared" si="57"/>
        <v>40.479864202502959</v>
      </c>
      <c r="O51" s="12">
        <f t="shared" ref="O51:AH51" si="135">N50*(1-N$6)</f>
        <v>34.023945887407073</v>
      </c>
      <c r="P51" s="12">
        <f t="shared" si="135"/>
        <v>29.789330001144808</v>
      </c>
      <c r="Q51" s="12">
        <f t="shared" si="135"/>
        <v>26.081702522853579</v>
      </c>
      <c r="R51" s="12">
        <f t="shared" si="135"/>
        <v>22.835299745502581</v>
      </c>
      <c r="S51" s="12">
        <f t="shared" si="135"/>
        <v>19.99257157506274</v>
      </c>
      <c r="T51" s="12">
        <f t="shared" si="135"/>
        <v>17.50316911176175</v>
      </c>
      <c r="U51" s="12">
        <f t="shared" si="135"/>
        <v>15.323051796546672</v>
      </c>
      <c r="V51" s="12">
        <f t="shared" si="135"/>
        <v>13.41378563505368</v>
      </c>
      <c r="W51" s="12">
        <f t="shared" si="135"/>
        <v>11.744966973426731</v>
      </c>
      <c r="X51" s="12">
        <f t="shared" si="135"/>
        <v>10.284913708053024</v>
      </c>
      <c r="Y51" s="12">
        <f t="shared" si="135"/>
        <v>9.0065273578994098</v>
      </c>
      <c r="Z51" s="12">
        <f t="shared" si="135"/>
        <v>7.8865376039904094</v>
      </c>
      <c r="AA51" s="12">
        <f t="shared" si="135"/>
        <v>6.90488779010147</v>
      </c>
      <c r="AB51" s="12">
        <f t="shared" si="135"/>
        <v>6.0442328721112215</v>
      </c>
      <c r="AC51" s="12">
        <f t="shared" si="135"/>
        <v>5.2895272740083019</v>
      </c>
      <c r="AD51" s="12">
        <f t="shared" si="135"/>
        <v>4.6276848816729546</v>
      </c>
      <c r="AE51" s="12">
        <f t="shared" si="135"/>
        <v>4.0473023459952087</v>
      </c>
      <c r="AF51" s="12">
        <f t="shared" si="135"/>
        <v>3.5388233401451132</v>
      </c>
      <c r="AG51" s="12">
        <f t="shared" si="135"/>
        <v>3.1137311292869114</v>
      </c>
      <c r="AH51" s="12">
        <f t="shared" si="135"/>
        <v>2.7335002201159764</v>
      </c>
      <c r="AI51" s="12">
        <f t="shared" si="11"/>
        <v>18.106450572602952</v>
      </c>
      <c r="AJ51" s="12">
        <f t="shared" si="59"/>
        <v>312.77180654724555</v>
      </c>
      <c r="AK51" s="21"/>
      <c r="AL51">
        <f t="shared" si="5"/>
        <v>40</v>
      </c>
      <c r="AM51" s="14"/>
      <c r="AN51" s="14"/>
      <c r="AO51" s="12">
        <f t="shared" ref="AO51:BH51" si="136">N50*AN$8</f>
        <v>1.4176644119752948</v>
      </c>
      <c r="AP51" s="12">
        <f t="shared" si="136"/>
        <v>0</v>
      </c>
      <c r="AQ51" s="12">
        <f t="shared" si="136"/>
        <v>0</v>
      </c>
      <c r="AR51" s="12">
        <f t="shared" si="136"/>
        <v>0</v>
      </c>
      <c r="AS51" s="12">
        <f t="shared" si="136"/>
        <v>0</v>
      </c>
      <c r="AT51" s="12">
        <f t="shared" si="136"/>
        <v>0</v>
      </c>
      <c r="AU51" s="12">
        <f t="shared" si="136"/>
        <v>0</v>
      </c>
      <c r="AV51" s="12">
        <f t="shared" si="136"/>
        <v>0</v>
      </c>
      <c r="AW51" s="12">
        <f t="shared" si="136"/>
        <v>0</v>
      </c>
      <c r="AX51" s="12">
        <f t="shared" si="136"/>
        <v>0</v>
      </c>
      <c r="AY51" s="12">
        <f t="shared" si="136"/>
        <v>0</v>
      </c>
      <c r="AZ51" s="12">
        <f t="shared" si="136"/>
        <v>0</v>
      </c>
      <c r="BA51" s="12">
        <f t="shared" si="136"/>
        <v>0</v>
      </c>
      <c r="BB51" s="12">
        <f t="shared" si="136"/>
        <v>0</v>
      </c>
      <c r="BC51" s="12">
        <f t="shared" si="136"/>
        <v>0</v>
      </c>
      <c r="BD51" s="12">
        <f t="shared" si="136"/>
        <v>0</v>
      </c>
      <c r="BE51" s="12">
        <f t="shared" si="136"/>
        <v>0</v>
      </c>
      <c r="BF51" s="12">
        <f t="shared" si="136"/>
        <v>0</v>
      </c>
      <c r="BG51" s="12">
        <f t="shared" si="136"/>
        <v>0</v>
      </c>
      <c r="BH51" s="12">
        <f t="shared" si="136"/>
        <v>0</v>
      </c>
      <c r="BI51" s="12">
        <f t="shared" si="52"/>
        <v>0</v>
      </c>
      <c r="BJ51" s="12">
        <f t="shared" si="53"/>
        <v>1.4176644119752948</v>
      </c>
      <c r="BK51" s="12">
        <f t="shared" si="54"/>
        <v>11.345497597697609</v>
      </c>
      <c r="BL51" s="3">
        <f t="shared" si="73"/>
        <v>2.5509145294369748</v>
      </c>
      <c r="BM51" s="3">
        <f t="shared" si="16"/>
        <v>324.11730414494315</v>
      </c>
      <c r="BN51" s="24">
        <f t="shared" si="74"/>
        <v>2.5490538477478588</v>
      </c>
      <c r="BO51" s="3">
        <f t="shared" si="17"/>
        <v>3.500429459521845</v>
      </c>
      <c r="BP51" s="21"/>
      <c r="BQ51" s="3">
        <f>I51+AJ51+BK51+SUM(J$11:J51)</f>
        <v>5000000</v>
      </c>
      <c r="BR51" s="21"/>
      <c r="BS51">
        <f t="shared" si="6"/>
        <v>40</v>
      </c>
      <c r="BT51" s="10">
        <f t="shared" si="7"/>
        <v>0.99993744549674812</v>
      </c>
      <c r="BU51" s="13">
        <f t="shared" si="18"/>
        <v>8.0954664009412127</v>
      </c>
      <c r="BV51" s="13">
        <f t="shared" si="19"/>
        <v>6.804363507274684</v>
      </c>
      <c r="BW51" s="13">
        <f t="shared" si="20"/>
        <v>5.9574933088808759</v>
      </c>
      <c r="BX51" s="13">
        <f t="shared" si="21"/>
        <v>5.2160141989816609</v>
      </c>
      <c r="BY51" s="13">
        <f t="shared" si="22"/>
        <v>4.5667742589340792</v>
      </c>
      <c r="BZ51" s="13">
        <f t="shared" si="23"/>
        <v>3.9982641899358269</v>
      </c>
      <c r="CA51" s="13">
        <f t="shared" si="24"/>
        <v>3.5004148419425265</v>
      </c>
      <c r="CB51" s="13">
        <f t="shared" si="25"/>
        <v>3.0644186541306473</v>
      </c>
      <c r="CC51" s="13">
        <f t="shared" si="26"/>
        <v>2.6825893084713108</v>
      </c>
      <c r="CD51" s="13">
        <f t="shared" si="27"/>
        <v>2.3488464545704</v>
      </c>
      <c r="CE51" s="13">
        <f t="shared" si="28"/>
        <v>0</v>
      </c>
      <c r="CF51" s="13">
        <f t="shared" si="29"/>
        <v>0</v>
      </c>
      <c r="CG51" s="13">
        <f t="shared" si="30"/>
        <v>0</v>
      </c>
      <c r="CH51" s="13">
        <f t="shared" si="31"/>
        <v>0</v>
      </c>
      <c r="CI51" s="13">
        <f t="shared" si="32"/>
        <v>0</v>
      </c>
      <c r="CJ51" s="13">
        <f t="shared" si="33"/>
        <v>0</v>
      </c>
      <c r="CK51" s="13">
        <f t="shared" si="34"/>
        <v>0</v>
      </c>
      <c r="CL51" s="13">
        <f t="shared" si="35"/>
        <v>0</v>
      </c>
      <c r="CM51" s="13">
        <f t="shared" si="36"/>
        <v>0</v>
      </c>
      <c r="CN51" s="13">
        <f t="shared" si="37"/>
        <v>0</v>
      </c>
      <c r="CO51" s="13">
        <f t="shared" si="38"/>
        <v>0</v>
      </c>
      <c r="CP51" s="13">
        <f t="shared" si="39"/>
        <v>0</v>
      </c>
      <c r="CQ51" s="13">
        <f t="shared" si="61"/>
        <v>46.234645124063228</v>
      </c>
      <c r="CR51" s="21"/>
    </row>
    <row r="52" spans="2:96" x14ac:dyDescent="0.2">
      <c r="B52" s="1">
        <f t="shared" si="48"/>
        <v>43901</v>
      </c>
      <c r="C52" s="7">
        <f t="shared" si="40"/>
        <v>5.8571428571428568</v>
      </c>
      <c r="D52">
        <f t="shared" si="56"/>
        <v>41</v>
      </c>
      <c r="E52" s="13">
        <f t="shared" si="49"/>
        <v>0.2</v>
      </c>
      <c r="F52" s="2">
        <f t="shared" si="41"/>
        <v>4.0551999668446754</v>
      </c>
      <c r="G52" s="2">
        <f t="shared" si="8"/>
        <v>1.9280000000000002</v>
      </c>
      <c r="H52" s="21"/>
      <c r="I52" s="3">
        <f t="shared" si="42"/>
        <v>4999629.6480507301</v>
      </c>
      <c r="J52" s="3"/>
      <c r="K52" s="12">
        <f t="shared" si="9"/>
        <v>370.35194926900635</v>
      </c>
      <c r="L52" s="3">
        <f t="shared" si="70"/>
        <v>2.5473968816625465</v>
      </c>
      <c r="M52" s="13"/>
      <c r="N52" s="12">
        <f t="shared" si="57"/>
        <v>46.234645124063228</v>
      </c>
      <c r="O52" s="12">
        <f t="shared" ref="O52:AH52" si="137">N51*(1-N$6)</f>
        <v>38.860669634402839</v>
      </c>
      <c r="P52" s="12">
        <f t="shared" si="137"/>
        <v>34.023945887407073</v>
      </c>
      <c r="Q52" s="12">
        <f t="shared" si="137"/>
        <v>29.789330001144808</v>
      </c>
      <c r="R52" s="12">
        <f t="shared" si="137"/>
        <v>26.081702522853579</v>
      </c>
      <c r="S52" s="12">
        <f t="shared" si="137"/>
        <v>22.835299745502581</v>
      </c>
      <c r="T52" s="12">
        <f t="shared" si="137"/>
        <v>19.99257157506274</v>
      </c>
      <c r="U52" s="12">
        <f t="shared" si="137"/>
        <v>17.50316911176175</v>
      </c>
      <c r="V52" s="12">
        <f t="shared" si="137"/>
        <v>15.323051796546672</v>
      </c>
      <c r="W52" s="12">
        <f t="shared" si="137"/>
        <v>13.41378563505368</v>
      </c>
      <c r="X52" s="12">
        <f t="shared" si="137"/>
        <v>11.744966973426731</v>
      </c>
      <c r="Y52" s="12">
        <f t="shared" si="137"/>
        <v>10.284913708053024</v>
      </c>
      <c r="Z52" s="12">
        <f t="shared" si="137"/>
        <v>9.0065273578994098</v>
      </c>
      <c r="AA52" s="12">
        <f t="shared" si="137"/>
        <v>7.8865376039904094</v>
      </c>
      <c r="AB52" s="12">
        <f t="shared" si="137"/>
        <v>6.90488779010147</v>
      </c>
      <c r="AC52" s="12">
        <f t="shared" si="137"/>
        <v>6.0442328721112215</v>
      </c>
      <c r="AD52" s="12">
        <f t="shared" si="137"/>
        <v>5.2895272740083019</v>
      </c>
      <c r="AE52" s="12">
        <f t="shared" si="137"/>
        <v>4.6276848816729546</v>
      </c>
      <c r="AF52" s="12">
        <f t="shared" si="137"/>
        <v>4.0473023459952087</v>
      </c>
      <c r="AG52" s="12">
        <f t="shared" si="137"/>
        <v>3.5388233401451132</v>
      </c>
      <c r="AH52" s="12">
        <f t="shared" si="137"/>
        <v>3.1137311292869114</v>
      </c>
      <c r="AI52" s="12">
        <f t="shared" si="11"/>
        <v>20.83995079271893</v>
      </c>
      <c r="AJ52" s="12">
        <f t="shared" si="59"/>
        <v>357.38725710320864</v>
      </c>
      <c r="AK52" s="21"/>
      <c r="AL52">
        <f t="shared" si="5"/>
        <v>41</v>
      </c>
      <c r="AM52" s="14"/>
      <c r="AN52" s="14"/>
      <c r="AO52" s="12">
        <f t="shared" ref="AO52:BH52" si="138">N51*AN$8</f>
        <v>1.6191945681001183</v>
      </c>
      <c r="AP52" s="12">
        <f t="shared" si="138"/>
        <v>0</v>
      </c>
      <c r="AQ52" s="12">
        <f t="shared" si="138"/>
        <v>0</v>
      </c>
      <c r="AR52" s="12">
        <f t="shared" si="138"/>
        <v>0</v>
      </c>
      <c r="AS52" s="12">
        <f t="shared" si="138"/>
        <v>0</v>
      </c>
      <c r="AT52" s="12">
        <f t="shared" si="138"/>
        <v>0</v>
      </c>
      <c r="AU52" s="12">
        <f t="shared" si="138"/>
        <v>0</v>
      </c>
      <c r="AV52" s="12">
        <f t="shared" si="138"/>
        <v>0</v>
      </c>
      <c r="AW52" s="12">
        <f t="shared" si="138"/>
        <v>0</v>
      </c>
      <c r="AX52" s="12">
        <f t="shared" si="138"/>
        <v>0</v>
      </c>
      <c r="AY52" s="12">
        <f t="shared" si="138"/>
        <v>0</v>
      </c>
      <c r="AZ52" s="12">
        <f t="shared" si="138"/>
        <v>0</v>
      </c>
      <c r="BA52" s="12">
        <f t="shared" si="138"/>
        <v>0</v>
      </c>
      <c r="BB52" s="12">
        <f t="shared" si="138"/>
        <v>0</v>
      </c>
      <c r="BC52" s="12">
        <f t="shared" si="138"/>
        <v>0</v>
      </c>
      <c r="BD52" s="12">
        <f t="shared" si="138"/>
        <v>0</v>
      </c>
      <c r="BE52" s="12">
        <f t="shared" si="138"/>
        <v>0</v>
      </c>
      <c r="BF52" s="12">
        <f t="shared" si="138"/>
        <v>0</v>
      </c>
      <c r="BG52" s="12">
        <f t="shared" si="138"/>
        <v>0</v>
      </c>
      <c r="BH52" s="12">
        <f t="shared" si="138"/>
        <v>0</v>
      </c>
      <c r="BI52" s="12">
        <f t="shared" si="52"/>
        <v>0</v>
      </c>
      <c r="BJ52" s="12">
        <f t="shared" si="53"/>
        <v>1.6191945681001183</v>
      </c>
      <c r="BK52" s="12">
        <f t="shared" si="54"/>
        <v>12.964692165797727</v>
      </c>
      <c r="BL52" s="3">
        <f t="shared" si="73"/>
        <v>2.5490538477478584</v>
      </c>
      <c r="BM52" s="3">
        <f t="shared" si="16"/>
        <v>370.35194926900635</v>
      </c>
      <c r="BN52" s="24">
        <f t="shared" si="74"/>
        <v>2.5473968816625465</v>
      </c>
      <c r="BO52" s="3">
        <f t="shared" si="17"/>
        <v>3.50064099605448</v>
      </c>
      <c r="BP52" s="21"/>
      <c r="BQ52" s="3">
        <f>I52+AJ52+BK52+SUM(J$11:J52)</f>
        <v>4999999.9999999991</v>
      </c>
      <c r="BR52" s="21"/>
      <c r="BS52">
        <f t="shared" si="6"/>
        <v>41</v>
      </c>
      <c r="BT52" s="10">
        <f t="shared" si="7"/>
        <v>0.99992852236324237</v>
      </c>
      <c r="BU52" s="13">
        <f t="shared" si="18"/>
        <v>9.2462680761786871</v>
      </c>
      <c r="BV52" s="13">
        <f t="shared" si="19"/>
        <v>7.7715783931149112</v>
      </c>
      <c r="BW52" s="13">
        <f t="shared" si="20"/>
        <v>6.8043027872323742</v>
      </c>
      <c r="BX52" s="13">
        <f t="shared" si="21"/>
        <v>5.9574401460471469</v>
      </c>
      <c r="BY52" s="13">
        <f t="shared" si="22"/>
        <v>5.2159676528789269</v>
      </c>
      <c r="BZ52" s="13">
        <f t="shared" si="23"/>
        <v>4.5667335064484247</v>
      </c>
      <c r="CA52" s="13">
        <f t="shared" si="24"/>
        <v>3.9982285106587696</v>
      </c>
      <c r="CB52" s="13">
        <f t="shared" si="25"/>
        <v>3.5003836053195747</v>
      </c>
      <c r="CC52" s="13">
        <f t="shared" si="26"/>
        <v>3.0643913082032679</v>
      </c>
      <c r="CD52" s="13">
        <f t="shared" si="27"/>
        <v>2.6825653698713028</v>
      </c>
      <c r="CE52" s="13">
        <f t="shared" si="28"/>
        <v>0</v>
      </c>
      <c r="CF52" s="13">
        <f t="shared" si="29"/>
        <v>0</v>
      </c>
      <c r="CG52" s="13">
        <f t="shared" si="30"/>
        <v>0</v>
      </c>
      <c r="CH52" s="13">
        <f t="shared" si="31"/>
        <v>0</v>
      </c>
      <c r="CI52" s="13">
        <f t="shared" si="32"/>
        <v>0</v>
      </c>
      <c r="CJ52" s="13">
        <f t="shared" si="33"/>
        <v>0</v>
      </c>
      <c r="CK52" s="13">
        <f t="shared" si="34"/>
        <v>0</v>
      </c>
      <c r="CL52" s="13">
        <f t="shared" si="35"/>
        <v>0</v>
      </c>
      <c r="CM52" s="13">
        <f t="shared" si="36"/>
        <v>0</v>
      </c>
      <c r="CN52" s="13">
        <f t="shared" si="37"/>
        <v>0</v>
      </c>
      <c r="CO52" s="13">
        <f t="shared" si="38"/>
        <v>0</v>
      </c>
      <c r="CP52" s="13">
        <f t="shared" si="39"/>
        <v>0</v>
      </c>
      <c r="CQ52" s="13">
        <f t="shared" si="61"/>
        <v>52.80785935595339</v>
      </c>
      <c r="CR52" s="21"/>
    </row>
    <row r="53" spans="2:96" x14ac:dyDescent="0.2">
      <c r="B53" s="1">
        <f t="shared" si="48"/>
        <v>43902</v>
      </c>
      <c r="C53" s="7">
        <f t="shared" si="40"/>
        <v>6</v>
      </c>
      <c r="D53">
        <f t="shared" si="56"/>
        <v>42</v>
      </c>
      <c r="E53" s="13">
        <f t="shared" si="49"/>
        <v>0.2</v>
      </c>
      <c r="F53" s="2">
        <f t="shared" si="41"/>
        <v>4.0551999668446754</v>
      </c>
      <c r="G53" s="2">
        <f t="shared" si="8"/>
        <v>1.9280000000000002</v>
      </c>
      <c r="H53" s="21"/>
      <c r="I53" s="3">
        <f t="shared" si="42"/>
        <v>4999576.8401913745</v>
      </c>
      <c r="J53" s="3"/>
      <c r="K53" s="12">
        <f t="shared" si="9"/>
        <v>423.15980862495974</v>
      </c>
      <c r="L53" s="3">
        <f t="shared" si="70"/>
        <v>2.5459336886944661</v>
      </c>
      <c r="M53" s="13"/>
      <c r="N53" s="12">
        <f t="shared" si="57"/>
        <v>52.80785935595339</v>
      </c>
      <c r="O53" s="12">
        <f t="shared" ref="O53:AH53" si="139">N52*(1-N$6)</f>
        <v>44.385259319100697</v>
      </c>
      <c r="P53" s="12">
        <f t="shared" si="139"/>
        <v>38.860669634402839</v>
      </c>
      <c r="Q53" s="12">
        <f t="shared" si="139"/>
        <v>34.023945887407073</v>
      </c>
      <c r="R53" s="12">
        <f t="shared" si="139"/>
        <v>29.789330001144808</v>
      </c>
      <c r="S53" s="12">
        <f t="shared" si="139"/>
        <v>26.081702522853579</v>
      </c>
      <c r="T53" s="12">
        <f t="shared" si="139"/>
        <v>22.835299745502581</v>
      </c>
      <c r="U53" s="12">
        <f t="shared" si="139"/>
        <v>19.99257157506274</v>
      </c>
      <c r="V53" s="12">
        <f t="shared" si="139"/>
        <v>17.50316911176175</v>
      </c>
      <c r="W53" s="12">
        <f t="shared" si="139"/>
        <v>15.323051796546672</v>
      </c>
      <c r="X53" s="12">
        <f t="shared" si="139"/>
        <v>13.41378563505368</v>
      </c>
      <c r="Y53" s="12">
        <f t="shared" si="139"/>
        <v>11.744966973426731</v>
      </c>
      <c r="Z53" s="12">
        <f t="shared" si="139"/>
        <v>10.284913708053024</v>
      </c>
      <c r="AA53" s="12">
        <f t="shared" si="139"/>
        <v>9.0065273578994098</v>
      </c>
      <c r="AB53" s="12">
        <f t="shared" si="139"/>
        <v>7.8865376039904094</v>
      </c>
      <c r="AC53" s="12">
        <f t="shared" si="139"/>
        <v>6.90488779010147</v>
      </c>
      <c r="AD53" s="12">
        <f t="shared" si="139"/>
        <v>6.0442328721112215</v>
      </c>
      <c r="AE53" s="12">
        <f t="shared" si="139"/>
        <v>5.2895272740083019</v>
      </c>
      <c r="AF53" s="12">
        <f t="shared" si="139"/>
        <v>4.6276848816729546</v>
      </c>
      <c r="AG53" s="12">
        <f t="shared" si="139"/>
        <v>4.0473023459952087</v>
      </c>
      <c r="AH53" s="12">
        <f t="shared" si="139"/>
        <v>3.5388233401451132</v>
      </c>
      <c r="AI53" s="12">
        <f t="shared" si="11"/>
        <v>23.953681922005842</v>
      </c>
      <c r="AJ53" s="12">
        <f t="shared" si="59"/>
        <v>408.34573065419954</v>
      </c>
      <c r="AK53" s="21"/>
      <c r="AL53">
        <f t="shared" si="5"/>
        <v>42</v>
      </c>
      <c r="AM53" s="14"/>
      <c r="AN53" s="14"/>
      <c r="AO53" s="12">
        <f t="shared" ref="AO53:BH53" si="140">N52*AN$8</f>
        <v>1.8493858049625291</v>
      </c>
      <c r="AP53" s="12">
        <f t="shared" si="140"/>
        <v>0</v>
      </c>
      <c r="AQ53" s="12">
        <f t="shared" si="140"/>
        <v>0</v>
      </c>
      <c r="AR53" s="12">
        <f t="shared" si="140"/>
        <v>0</v>
      </c>
      <c r="AS53" s="12">
        <f t="shared" si="140"/>
        <v>0</v>
      </c>
      <c r="AT53" s="12">
        <f t="shared" si="140"/>
        <v>0</v>
      </c>
      <c r="AU53" s="12">
        <f t="shared" si="140"/>
        <v>0</v>
      </c>
      <c r="AV53" s="12">
        <f t="shared" si="140"/>
        <v>0</v>
      </c>
      <c r="AW53" s="12">
        <f t="shared" si="140"/>
        <v>0</v>
      </c>
      <c r="AX53" s="12">
        <f t="shared" si="140"/>
        <v>0</v>
      </c>
      <c r="AY53" s="12">
        <f t="shared" si="140"/>
        <v>0</v>
      </c>
      <c r="AZ53" s="12">
        <f t="shared" si="140"/>
        <v>0</v>
      </c>
      <c r="BA53" s="12">
        <f t="shared" si="140"/>
        <v>0</v>
      </c>
      <c r="BB53" s="12">
        <f t="shared" si="140"/>
        <v>0</v>
      </c>
      <c r="BC53" s="12">
        <f t="shared" si="140"/>
        <v>0</v>
      </c>
      <c r="BD53" s="12">
        <f t="shared" si="140"/>
        <v>0</v>
      </c>
      <c r="BE53" s="12">
        <f t="shared" si="140"/>
        <v>0</v>
      </c>
      <c r="BF53" s="12">
        <f t="shared" si="140"/>
        <v>0</v>
      </c>
      <c r="BG53" s="12">
        <f t="shared" si="140"/>
        <v>0</v>
      </c>
      <c r="BH53" s="12">
        <f t="shared" si="140"/>
        <v>0</v>
      </c>
      <c r="BI53" s="12">
        <f t="shared" si="52"/>
        <v>0</v>
      </c>
      <c r="BJ53" s="12">
        <f t="shared" si="53"/>
        <v>1.8493858049625291</v>
      </c>
      <c r="BK53" s="12">
        <f t="shared" si="54"/>
        <v>14.814077970760255</v>
      </c>
      <c r="BL53" s="3">
        <f t="shared" si="73"/>
        <v>2.547396881662547</v>
      </c>
      <c r="BM53" s="3">
        <f t="shared" si="16"/>
        <v>423.15980862495979</v>
      </c>
      <c r="BN53" s="24">
        <f t="shared" si="74"/>
        <v>2.5459336886944666</v>
      </c>
      <c r="BO53" s="3">
        <f t="shared" si="17"/>
        <v>3.5008234876790367</v>
      </c>
      <c r="BP53" s="21"/>
      <c r="BQ53" s="3">
        <f>I53+AJ53+BK53+SUM(J$11:J53)</f>
        <v>4999999.9999999991</v>
      </c>
      <c r="BR53" s="21"/>
      <c r="BS53">
        <f t="shared" si="6"/>
        <v>42</v>
      </c>
      <c r="BT53" s="10">
        <f t="shared" si="7"/>
        <v>0.99991833061189783</v>
      </c>
      <c r="BU53" s="13">
        <f t="shared" si="18"/>
        <v>10.560709314078562</v>
      </c>
      <c r="BV53" s="13">
        <f t="shared" si="19"/>
        <v>8.8763268804262712</v>
      </c>
      <c r="BW53" s="13">
        <f t="shared" si="20"/>
        <v>7.7714991814585117</v>
      </c>
      <c r="BX53" s="13">
        <f t="shared" si="21"/>
        <v>6.8042334345131259</v>
      </c>
      <c r="BY53" s="13">
        <f t="shared" si="22"/>
        <v>5.9573794249583285</v>
      </c>
      <c r="BZ53" s="13">
        <f t="shared" si="23"/>
        <v>5.215914489233576</v>
      </c>
      <c r="CA53" s="13">
        <f t="shared" si="24"/>
        <v>4.5666869601090481</v>
      </c>
      <c r="CB53" s="13">
        <f t="shared" si="25"/>
        <v>3.9981877587951233</v>
      </c>
      <c r="CC53" s="13">
        <f t="shared" si="26"/>
        <v>3.5003479277301088</v>
      </c>
      <c r="CD53" s="13">
        <f t="shared" si="27"/>
        <v>3.064360074456518</v>
      </c>
      <c r="CE53" s="13">
        <f t="shared" si="28"/>
        <v>0</v>
      </c>
      <c r="CF53" s="13">
        <f t="shared" si="29"/>
        <v>0</v>
      </c>
      <c r="CG53" s="13">
        <f t="shared" si="30"/>
        <v>0</v>
      </c>
      <c r="CH53" s="13">
        <f t="shared" si="31"/>
        <v>0</v>
      </c>
      <c r="CI53" s="13">
        <f t="shared" si="32"/>
        <v>0</v>
      </c>
      <c r="CJ53" s="13">
        <f t="shared" si="33"/>
        <v>0</v>
      </c>
      <c r="CK53" s="13">
        <f t="shared" si="34"/>
        <v>0</v>
      </c>
      <c r="CL53" s="13">
        <f t="shared" si="35"/>
        <v>0</v>
      </c>
      <c r="CM53" s="13">
        <f t="shared" si="36"/>
        <v>0</v>
      </c>
      <c r="CN53" s="13">
        <f t="shared" si="37"/>
        <v>0</v>
      </c>
      <c r="CO53" s="13">
        <f t="shared" si="38"/>
        <v>0</v>
      </c>
      <c r="CP53" s="13">
        <f t="shared" si="39"/>
        <v>0</v>
      </c>
      <c r="CQ53" s="13">
        <f t="shared" si="61"/>
        <v>60.315645445759174</v>
      </c>
      <c r="CR53" s="21"/>
    </row>
    <row r="54" spans="2:96" x14ac:dyDescent="0.2">
      <c r="B54" s="1">
        <f t="shared" si="48"/>
        <v>43903</v>
      </c>
      <c r="C54" s="7">
        <f t="shared" si="40"/>
        <v>6.1428571428571432</v>
      </c>
      <c r="D54">
        <f t="shared" si="56"/>
        <v>43</v>
      </c>
      <c r="E54" s="13">
        <f t="shared" si="49"/>
        <v>0.2</v>
      </c>
      <c r="F54" s="2">
        <f t="shared" si="41"/>
        <v>4.0551999668446754</v>
      </c>
      <c r="G54" s="2">
        <f t="shared" si="8"/>
        <v>1.9280000000000002</v>
      </c>
      <c r="H54" s="21"/>
      <c r="I54" s="3">
        <f t="shared" si="42"/>
        <v>4999516.5245459285</v>
      </c>
      <c r="J54" s="3"/>
      <c r="K54" s="12">
        <f t="shared" si="9"/>
        <v>483.47545407071891</v>
      </c>
      <c r="L54" s="3">
        <f t="shared" si="70"/>
        <v>2.5446500089635475</v>
      </c>
      <c r="M54" s="13"/>
      <c r="N54" s="12">
        <f t="shared" si="57"/>
        <v>60.315645445759174</v>
      </c>
      <c r="O54" s="12">
        <f t="shared" ref="O54:AH54" si="141">N53*(1-N$6)</f>
        <v>50.695544981715251</v>
      </c>
      <c r="P54" s="12">
        <f t="shared" si="141"/>
        <v>44.385259319100697</v>
      </c>
      <c r="Q54" s="12">
        <f t="shared" si="141"/>
        <v>38.860669634402839</v>
      </c>
      <c r="R54" s="12">
        <f t="shared" si="141"/>
        <v>34.023945887407073</v>
      </c>
      <c r="S54" s="12">
        <f t="shared" si="141"/>
        <v>29.789330001144808</v>
      </c>
      <c r="T54" s="12">
        <f t="shared" si="141"/>
        <v>26.081702522853579</v>
      </c>
      <c r="U54" s="12">
        <f t="shared" si="141"/>
        <v>22.835299745502581</v>
      </c>
      <c r="V54" s="12">
        <f t="shared" si="141"/>
        <v>19.99257157506274</v>
      </c>
      <c r="W54" s="12">
        <f t="shared" si="141"/>
        <v>17.50316911176175</v>
      </c>
      <c r="X54" s="12">
        <f t="shared" si="141"/>
        <v>15.323051796546672</v>
      </c>
      <c r="Y54" s="12">
        <f t="shared" si="141"/>
        <v>13.41378563505368</v>
      </c>
      <c r="Z54" s="12">
        <f t="shared" si="141"/>
        <v>11.744966973426731</v>
      </c>
      <c r="AA54" s="12">
        <f t="shared" si="141"/>
        <v>10.284913708053024</v>
      </c>
      <c r="AB54" s="12">
        <f t="shared" si="141"/>
        <v>9.0065273578994098</v>
      </c>
      <c r="AC54" s="12">
        <f t="shared" si="141"/>
        <v>7.8865376039904094</v>
      </c>
      <c r="AD54" s="12">
        <f t="shared" si="141"/>
        <v>6.90488779010147</v>
      </c>
      <c r="AE54" s="12">
        <f t="shared" si="141"/>
        <v>6.0442328721112215</v>
      </c>
      <c r="AF54" s="12">
        <f t="shared" si="141"/>
        <v>5.2895272740083019</v>
      </c>
      <c r="AG54" s="12">
        <f t="shared" si="141"/>
        <v>4.6276848816729546</v>
      </c>
      <c r="AH54" s="12">
        <f t="shared" si="141"/>
        <v>4.0473023459952087</v>
      </c>
      <c r="AI54" s="12">
        <f t="shared" si="11"/>
        <v>27.492505262150956</v>
      </c>
      <c r="AJ54" s="12">
        <f t="shared" si="59"/>
        <v>466.54906172572055</v>
      </c>
      <c r="AK54" s="21"/>
      <c r="AL54">
        <f t="shared" si="5"/>
        <v>43</v>
      </c>
      <c r="AM54" s="14"/>
      <c r="AN54" s="14"/>
      <c r="AO54" s="12">
        <f t="shared" ref="AO54:BH54" si="142">N53*AN$8</f>
        <v>2.1123143742381356</v>
      </c>
      <c r="AP54" s="12">
        <f t="shared" si="142"/>
        <v>0</v>
      </c>
      <c r="AQ54" s="12">
        <f t="shared" si="142"/>
        <v>0</v>
      </c>
      <c r="AR54" s="12">
        <f t="shared" si="142"/>
        <v>0</v>
      </c>
      <c r="AS54" s="12">
        <f t="shared" si="142"/>
        <v>0</v>
      </c>
      <c r="AT54" s="12">
        <f t="shared" si="142"/>
        <v>0</v>
      </c>
      <c r="AU54" s="12">
        <f t="shared" si="142"/>
        <v>0</v>
      </c>
      <c r="AV54" s="12">
        <f t="shared" si="142"/>
        <v>0</v>
      </c>
      <c r="AW54" s="12">
        <f t="shared" si="142"/>
        <v>0</v>
      </c>
      <c r="AX54" s="12">
        <f t="shared" si="142"/>
        <v>0</v>
      </c>
      <c r="AY54" s="12">
        <f t="shared" si="142"/>
        <v>0</v>
      </c>
      <c r="AZ54" s="12">
        <f t="shared" si="142"/>
        <v>0</v>
      </c>
      <c r="BA54" s="12">
        <f t="shared" si="142"/>
        <v>0</v>
      </c>
      <c r="BB54" s="12">
        <f t="shared" si="142"/>
        <v>0</v>
      </c>
      <c r="BC54" s="12">
        <f t="shared" si="142"/>
        <v>0</v>
      </c>
      <c r="BD54" s="12">
        <f t="shared" si="142"/>
        <v>0</v>
      </c>
      <c r="BE54" s="12">
        <f t="shared" si="142"/>
        <v>0</v>
      </c>
      <c r="BF54" s="12">
        <f t="shared" si="142"/>
        <v>0</v>
      </c>
      <c r="BG54" s="12">
        <f t="shared" si="142"/>
        <v>0</v>
      </c>
      <c r="BH54" s="12">
        <f t="shared" si="142"/>
        <v>0</v>
      </c>
      <c r="BI54" s="12">
        <f t="shared" si="52"/>
        <v>0</v>
      </c>
      <c r="BJ54" s="12">
        <f t="shared" si="53"/>
        <v>2.1123143742381356</v>
      </c>
      <c r="BK54" s="12">
        <f t="shared" si="54"/>
        <v>16.926392344998391</v>
      </c>
      <c r="BL54" s="3">
        <f t="shared" si="73"/>
        <v>2.5459336886944666</v>
      </c>
      <c r="BM54" s="3">
        <f t="shared" si="16"/>
        <v>483.47545407071891</v>
      </c>
      <c r="BN54" s="24">
        <f t="shared" si="74"/>
        <v>2.5446500089635475</v>
      </c>
      <c r="BO54" s="3">
        <f t="shared" si="17"/>
        <v>3.5009827701661425</v>
      </c>
      <c r="BP54" s="21"/>
      <c r="BQ54" s="3">
        <f>I54+AJ54+BK54+SUM(J$11:J54)</f>
        <v>4999999.9999999991</v>
      </c>
      <c r="BR54" s="21"/>
      <c r="BS54">
        <f t="shared" si="6"/>
        <v>43</v>
      </c>
      <c r="BT54" s="10">
        <f t="shared" si="7"/>
        <v>0.99990668987177411</v>
      </c>
      <c r="BU54" s="13">
        <f t="shared" si="18"/>
        <v>12.062003477029721</v>
      </c>
      <c r="BV54" s="13">
        <f t="shared" si="19"/>
        <v>10.138162914782505</v>
      </c>
      <c r="BW54" s="13">
        <f t="shared" si="20"/>
        <v>8.8762235449724596</v>
      </c>
      <c r="BX54" s="13">
        <f t="shared" si="21"/>
        <v>7.7714087080672618</v>
      </c>
      <c r="BY54" s="13">
        <f t="shared" si="22"/>
        <v>6.8041542217307143</v>
      </c>
      <c r="BZ54" s="13">
        <f t="shared" si="23"/>
        <v>5.9573100709885276</v>
      </c>
      <c r="CA54" s="13">
        <f t="shared" si="24"/>
        <v>5.2158537671693654</v>
      </c>
      <c r="CB54" s="13">
        <f t="shared" si="25"/>
        <v>4.5666337961510512</v>
      </c>
      <c r="CC54" s="13">
        <f t="shared" si="26"/>
        <v>3.9981412131291014</v>
      </c>
      <c r="CD54" s="13">
        <f t="shared" si="27"/>
        <v>3.5003071777615147</v>
      </c>
      <c r="CE54" s="13">
        <f t="shared" si="28"/>
        <v>0</v>
      </c>
      <c r="CF54" s="13">
        <f t="shared" si="29"/>
        <v>0</v>
      </c>
      <c r="CG54" s="13">
        <f t="shared" si="30"/>
        <v>0</v>
      </c>
      <c r="CH54" s="13">
        <f t="shared" si="31"/>
        <v>0</v>
      </c>
      <c r="CI54" s="13">
        <f t="shared" si="32"/>
        <v>0</v>
      </c>
      <c r="CJ54" s="13">
        <f t="shared" si="33"/>
        <v>0</v>
      </c>
      <c r="CK54" s="13">
        <f t="shared" si="34"/>
        <v>0</v>
      </c>
      <c r="CL54" s="13">
        <f t="shared" si="35"/>
        <v>0</v>
      </c>
      <c r="CM54" s="13">
        <f t="shared" si="36"/>
        <v>0</v>
      </c>
      <c r="CN54" s="13">
        <f t="shared" si="37"/>
        <v>0</v>
      </c>
      <c r="CO54" s="13">
        <f t="shared" si="38"/>
        <v>0</v>
      </c>
      <c r="CP54" s="13">
        <f t="shared" si="39"/>
        <v>0</v>
      </c>
      <c r="CQ54" s="13">
        <f t="shared" si="61"/>
        <v>68.890198891782219</v>
      </c>
      <c r="CR54" s="21"/>
    </row>
    <row r="55" spans="2:96" x14ac:dyDescent="0.2">
      <c r="B55" s="1">
        <f t="shared" si="48"/>
        <v>43904</v>
      </c>
      <c r="C55" s="7">
        <f t="shared" si="40"/>
        <v>6.2857142857142856</v>
      </c>
      <c r="D55">
        <f t="shared" si="56"/>
        <v>44</v>
      </c>
      <c r="E55" s="13">
        <f t="shared" si="49"/>
        <v>0.2</v>
      </c>
      <c r="F55" s="2">
        <f t="shared" si="41"/>
        <v>4.0551999668446754</v>
      </c>
      <c r="G55" s="2">
        <f t="shared" si="8"/>
        <v>1.9280000000000002</v>
      </c>
      <c r="H55" s="21"/>
      <c r="I55" s="3">
        <f t="shared" si="42"/>
        <v>4999447.6343470365</v>
      </c>
      <c r="J55" s="3"/>
      <c r="K55" s="12">
        <f t="shared" si="9"/>
        <v>552.36565296250114</v>
      </c>
      <c r="L55" s="3">
        <f t="shared" si="70"/>
        <v>2.5435265672875511</v>
      </c>
      <c r="M55" s="13"/>
      <c r="N55" s="12">
        <f t="shared" si="57"/>
        <v>68.890198891782219</v>
      </c>
      <c r="O55" s="12">
        <f t="shared" ref="O55:AH55" si="143">N54*(1-N$6)</f>
        <v>57.903019627928806</v>
      </c>
      <c r="P55" s="12">
        <f t="shared" si="143"/>
        <v>50.695544981715251</v>
      </c>
      <c r="Q55" s="12">
        <f t="shared" si="143"/>
        <v>44.385259319100697</v>
      </c>
      <c r="R55" s="12">
        <f t="shared" si="143"/>
        <v>38.860669634402839</v>
      </c>
      <c r="S55" s="12">
        <f t="shared" si="143"/>
        <v>34.023945887407073</v>
      </c>
      <c r="T55" s="12">
        <f t="shared" si="143"/>
        <v>29.789330001144808</v>
      </c>
      <c r="U55" s="12">
        <f t="shared" si="143"/>
        <v>26.081702522853579</v>
      </c>
      <c r="V55" s="12">
        <f t="shared" si="143"/>
        <v>22.835299745502581</v>
      </c>
      <c r="W55" s="12">
        <f t="shared" si="143"/>
        <v>19.99257157506274</v>
      </c>
      <c r="X55" s="12">
        <f t="shared" si="143"/>
        <v>17.50316911176175</v>
      </c>
      <c r="Y55" s="12">
        <f t="shared" si="143"/>
        <v>15.323051796546672</v>
      </c>
      <c r="Z55" s="12">
        <f t="shared" si="143"/>
        <v>13.41378563505368</v>
      </c>
      <c r="AA55" s="12">
        <f t="shared" si="143"/>
        <v>11.744966973426731</v>
      </c>
      <c r="AB55" s="12">
        <f t="shared" si="143"/>
        <v>10.284913708053024</v>
      </c>
      <c r="AC55" s="12">
        <f t="shared" si="143"/>
        <v>9.0065273578994098</v>
      </c>
      <c r="AD55" s="12">
        <f t="shared" si="143"/>
        <v>7.8865376039904094</v>
      </c>
      <c r="AE55" s="12">
        <f t="shared" si="143"/>
        <v>6.90488779010147</v>
      </c>
      <c r="AF55" s="12">
        <f t="shared" si="143"/>
        <v>6.0442328721112215</v>
      </c>
      <c r="AG55" s="12">
        <f t="shared" si="143"/>
        <v>5.2895272740083019</v>
      </c>
      <c r="AH55" s="12">
        <f t="shared" si="143"/>
        <v>4.6276848816729546</v>
      </c>
      <c r="AI55" s="12">
        <f t="shared" si="11"/>
        <v>31.539807608146166</v>
      </c>
      <c r="AJ55" s="12">
        <f t="shared" si="59"/>
        <v>533.02663479967248</v>
      </c>
      <c r="AK55" s="21"/>
      <c r="AL55">
        <f t="shared" si="5"/>
        <v>44</v>
      </c>
      <c r="AM55" s="14"/>
      <c r="AN55" s="14"/>
      <c r="AO55" s="12">
        <f t="shared" ref="AO55:BH55" si="144">N54*AN$8</f>
        <v>2.4126258178303668</v>
      </c>
      <c r="AP55" s="12">
        <f t="shared" si="144"/>
        <v>0</v>
      </c>
      <c r="AQ55" s="12">
        <f t="shared" si="144"/>
        <v>0</v>
      </c>
      <c r="AR55" s="12">
        <f t="shared" si="144"/>
        <v>0</v>
      </c>
      <c r="AS55" s="12">
        <f t="shared" si="144"/>
        <v>0</v>
      </c>
      <c r="AT55" s="12">
        <f t="shared" si="144"/>
        <v>0</v>
      </c>
      <c r="AU55" s="12">
        <f t="shared" si="144"/>
        <v>0</v>
      </c>
      <c r="AV55" s="12">
        <f t="shared" si="144"/>
        <v>0</v>
      </c>
      <c r="AW55" s="12">
        <f t="shared" si="144"/>
        <v>0</v>
      </c>
      <c r="AX55" s="12">
        <f t="shared" si="144"/>
        <v>0</v>
      </c>
      <c r="AY55" s="12">
        <f t="shared" si="144"/>
        <v>0</v>
      </c>
      <c r="AZ55" s="12">
        <f t="shared" si="144"/>
        <v>0</v>
      </c>
      <c r="BA55" s="12">
        <f t="shared" si="144"/>
        <v>0</v>
      </c>
      <c r="BB55" s="12">
        <f t="shared" si="144"/>
        <v>0</v>
      </c>
      <c r="BC55" s="12">
        <f t="shared" si="144"/>
        <v>0</v>
      </c>
      <c r="BD55" s="12">
        <f t="shared" si="144"/>
        <v>0</v>
      </c>
      <c r="BE55" s="12">
        <f t="shared" si="144"/>
        <v>0</v>
      </c>
      <c r="BF55" s="12">
        <f t="shared" si="144"/>
        <v>0</v>
      </c>
      <c r="BG55" s="12">
        <f t="shared" si="144"/>
        <v>0</v>
      </c>
      <c r="BH55" s="12">
        <f t="shared" si="144"/>
        <v>0</v>
      </c>
      <c r="BI55" s="12">
        <f t="shared" si="52"/>
        <v>0</v>
      </c>
      <c r="BJ55" s="12">
        <f t="shared" si="53"/>
        <v>2.4126258178303668</v>
      </c>
      <c r="BK55" s="12">
        <f t="shared" si="54"/>
        <v>19.339018162828758</v>
      </c>
      <c r="BL55" s="3">
        <f t="shared" si="73"/>
        <v>2.5446500089635471</v>
      </c>
      <c r="BM55" s="3">
        <f t="shared" si="16"/>
        <v>552.36565296250126</v>
      </c>
      <c r="BN55" s="24">
        <f t="shared" si="74"/>
        <v>2.543526567287552</v>
      </c>
      <c r="BO55" s="3">
        <f t="shared" si="17"/>
        <v>3.5011261216384204</v>
      </c>
      <c r="BP55" s="21"/>
      <c r="BQ55" s="3">
        <f>I55+AJ55+BK55+SUM(J$11:J55)</f>
        <v>4999999.9999999991</v>
      </c>
      <c r="BR55" s="21"/>
      <c r="BS55">
        <f t="shared" si="6"/>
        <v>44</v>
      </c>
      <c r="BT55" s="10">
        <f t="shared" si="7"/>
        <v>0.99989339426071011</v>
      </c>
      <c r="BU55" s="13">
        <f t="shared" si="18"/>
        <v>13.776570960239907</v>
      </c>
      <c r="BV55" s="13">
        <f t="shared" si="19"/>
        <v>11.579369366742853</v>
      </c>
      <c r="BW55" s="13">
        <f t="shared" si="20"/>
        <v>10.138028109132755</v>
      </c>
      <c r="BX55" s="13">
        <f t="shared" si="21"/>
        <v>8.8761055191434828</v>
      </c>
      <c r="BY55" s="13">
        <f t="shared" si="22"/>
        <v>7.7713053727974328</v>
      </c>
      <c r="BZ55" s="13">
        <f t="shared" si="23"/>
        <v>6.8040637479004378</v>
      </c>
      <c r="CA55" s="13">
        <f t="shared" si="24"/>
        <v>5.9572308575194173</v>
      </c>
      <c r="CB55" s="13">
        <f t="shared" si="25"/>
        <v>5.2157844127348394</v>
      </c>
      <c r="CC55" s="13">
        <f t="shared" si="26"/>
        <v>4.5665730742982618</v>
      </c>
      <c r="CD55" s="13">
        <f t="shared" si="27"/>
        <v>3.9980880504379352</v>
      </c>
      <c r="CE55" s="13">
        <f t="shared" si="28"/>
        <v>0</v>
      </c>
      <c r="CF55" s="13">
        <f t="shared" si="29"/>
        <v>0</v>
      </c>
      <c r="CG55" s="13">
        <f t="shared" si="30"/>
        <v>0</v>
      </c>
      <c r="CH55" s="13">
        <f t="shared" si="31"/>
        <v>0</v>
      </c>
      <c r="CI55" s="13">
        <f t="shared" si="32"/>
        <v>0</v>
      </c>
      <c r="CJ55" s="13">
        <f t="shared" si="33"/>
        <v>0</v>
      </c>
      <c r="CK55" s="13">
        <f t="shared" si="34"/>
        <v>0</v>
      </c>
      <c r="CL55" s="13">
        <f t="shared" si="35"/>
        <v>0</v>
      </c>
      <c r="CM55" s="13">
        <f t="shared" si="36"/>
        <v>0</v>
      </c>
      <c r="CN55" s="13">
        <f t="shared" si="37"/>
        <v>0</v>
      </c>
      <c r="CO55" s="13">
        <f t="shared" si="38"/>
        <v>0</v>
      </c>
      <c r="CP55" s="13">
        <f t="shared" si="39"/>
        <v>0</v>
      </c>
      <c r="CQ55" s="13">
        <f t="shared" si="61"/>
        <v>78.683119470947318</v>
      </c>
      <c r="CR55" s="21"/>
    </row>
    <row r="56" spans="2:96" x14ac:dyDescent="0.2">
      <c r="B56" s="1">
        <f t="shared" si="48"/>
        <v>43905</v>
      </c>
      <c r="C56" s="7">
        <f t="shared" si="40"/>
        <v>6.4285714285714288</v>
      </c>
      <c r="D56">
        <f t="shared" si="56"/>
        <v>45</v>
      </c>
      <c r="E56" s="13">
        <f t="shared" si="49"/>
        <v>0.2</v>
      </c>
      <c r="F56" s="2">
        <f t="shared" si="41"/>
        <v>4.0551999668446754</v>
      </c>
      <c r="G56" s="2">
        <f t="shared" si="8"/>
        <v>1.9280000000000002</v>
      </c>
      <c r="H56" s="21"/>
      <c r="I56" s="3">
        <f t="shared" si="42"/>
        <v>4999368.9512275653</v>
      </c>
      <c r="J56" s="3"/>
      <c r="K56" s="12">
        <f t="shared" si="9"/>
        <v>631.04877243344845</v>
      </c>
      <c r="L56" s="3">
        <f t="shared" si="70"/>
        <v>2.5425438184879638</v>
      </c>
      <c r="M56" s="13"/>
      <c r="N56" s="12">
        <f t="shared" si="57"/>
        <v>78.683119470947318</v>
      </c>
      <c r="O56" s="12">
        <f t="shared" ref="O56:AH56" si="145">N55*(1-N$6)</f>
        <v>66.134590936110925</v>
      </c>
      <c r="P56" s="12">
        <f t="shared" si="145"/>
        <v>57.903019627928806</v>
      </c>
      <c r="Q56" s="12">
        <f t="shared" si="145"/>
        <v>50.695544981715251</v>
      </c>
      <c r="R56" s="12">
        <f t="shared" si="145"/>
        <v>44.385259319100697</v>
      </c>
      <c r="S56" s="12">
        <f t="shared" si="145"/>
        <v>38.860669634402839</v>
      </c>
      <c r="T56" s="12">
        <f t="shared" si="145"/>
        <v>34.023945887407073</v>
      </c>
      <c r="U56" s="12">
        <f t="shared" si="145"/>
        <v>29.789330001144808</v>
      </c>
      <c r="V56" s="12">
        <f t="shared" si="145"/>
        <v>26.081702522853579</v>
      </c>
      <c r="W56" s="12">
        <f t="shared" si="145"/>
        <v>22.835299745502581</v>
      </c>
      <c r="X56" s="12">
        <f t="shared" si="145"/>
        <v>19.99257157506274</v>
      </c>
      <c r="Y56" s="12">
        <f t="shared" si="145"/>
        <v>17.50316911176175</v>
      </c>
      <c r="Z56" s="12">
        <f t="shared" si="145"/>
        <v>15.323051796546672</v>
      </c>
      <c r="AA56" s="12">
        <f t="shared" si="145"/>
        <v>13.41378563505368</v>
      </c>
      <c r="AB56" s="12">
        <f t="shared" si="145"/>
        <v>11.744966973426731</v>
      </c>
      <c r="AC56" s="12">
        <f t="shared" si="145"/>
        <v>10.284913708053024</v>
      </c>
      <c r="AD56" s="12">
        <f t="shared" si="145"/>
        <v>9.0065273578994098</v>
      </c>
      <c r="AE56" s="12">
        <f t="shared" si="145"/>
        <v>7.8865376039904094</v>
      </c>
      <c r="AF56" s="12">
        <f t="shared" si="145"/>
        <v>6.90488779010147</v>
      </c>
      <c r="AG56" s="12">
        <f t="shared" si="145"/>
        <v>6.0442328721112215</v>
      </c>
      <c r="AH56" s="12">
        <f t="shared" si="145"/>
        <v>5.2895272740083019</v>
      </c>
      <c r="AI56" s="12">
        <f t="shared" si="11"/>
        <v>36.167492489819118</v>
      </c>
      <c r="AJ56" s="12">
        <f t="shared" si="59"/>
        <v>608.95414631494839</v>
      </c>
      <c r="AK56" s="21"/>
      <c r="AL56">
        <f t="shared" si="5"/>
        <v>45</v>
      </c>
      <c r="AM56" s="14"/>
      <c r="AN56" s="14"/>
      <c r="AO56" s="12">
        <f t="shared" ref="AO56:BH56" si="146">N55*AN$8</f>
        <v>2.7556079556712887</v>
      </c>
      <c r="AP56" s="12">
        <f t="shared" si="146"/>
        <v>0</v>
      </c>
      <c r="AQ56" s="12">
        <f t="shared" si="146"/>
        <v>0</v>
      </c>
      <c r="AR56" s="12">
        <f t="shared" si="146"/>
        <v>0</v>
      </c>
      <c r="AS56" s="12">
        <f t="shared" si="146"/>
        <v>0</v>
      </c>
      <c r="AT56" s="12">
        <f t="shared" si="146"/>
        <v>0</v>
      </c>
      <c r="AU56" s="12">
        <f t="shared" si="146"/>
        <v>0</v>
      </c>
      <c r="AV56" s="12">
        <f t="shared" si="146"/>
        <v>0</v>
      </c>
      <c r="AW56" s="12">
        <f t="shared" si="146"/>
        <v>0</v>
      </c>
      <c r="AX56" s="12">
        <f t="shared" si="146"/>
        <v>0</v>
      </c>
      <c r="AY56" s="12">
        <f t="shared" si="146"/>
        <v>0</v>
      </c>
      <c r="AZ56" s="12">
        <f t="shared" si="146"/>
        <v>0</v>
      </c>
      <c r="BA56" s="12">
        <f t="shared" si="146"/>
        <v>0</v>
      </c>
      <c r="BB56" s="12">
        <f t="shared" si="146"/>
        <v>0</v>
      </c>
      <c r="BC56" s="12">
        <f t="shared" si="146"/>
        <v>0</v>
      </c>
      <c r="BD56" s="12">
        <f t="shared" si="146"/>
        <v>0</v>
      </c>
      <c r="BE56" s="12">
        <f t="shared" si="146"/>
        <v>0</v>
      </c>
      <c r="BF56" s="12">
        <f t="shared" si="146"/>
        <v>0</v>
      </c>
      <c r="BG56" s="12">
        <f t="shared" si="146"/>
        <v>0</v>
      </c>
      <c r="BH56" s="12">
        <f t="shared" si="146"/>
        <v>0</v>
      </c>
      <c r="BI56" s="12">
        <f t="shared" si="52"/>
        <v>0</v>
      </c>
      <c r="BJ56" s="12">
        <f t="shared" si="53"/>
        <v>2.7556079556712887</v>
      </c>
      <c r="BK56" s="12">
        <f t="shared" si="54"/>
        <v>22.094626118500045</v>
      </c>
      <c r="BL56" s="3">
        <f t="shared" si="73"/>
        <v>2.5435265672875511</v>
      </c>
      <c r="BM56" s="3">
        <f t="shared" si="16"/>
        <v>631.04877243344845</v>
      </c>
      <c r="BN56" s="24">
        <f t="shared" si="74"/>
        <v>2.5425438184879643</v>
      </c>
      <c r="BO56" s="3">
        <f t="shared" si="17"/>
        <v>3.5012549082852682</v>
      </c>
      <c r="BP56" s="21"/>
      <c r="BQ56" s="3">
        <f>I56+AJ56+BK56+SUM(J$11:J56)</f>
        <v>4999999.9999999991</v>
      </c>
      <c r="BR56" s="21"/>
      <c r="BS56">
        <f t="shared" si="6"/>
        <v>45</v>
      </c>
      <c r="BT56" s="10">
        <f t="shared" si="7"/>
        <v>0.99987820863254995</v>
      </c>
      <c r="BU56" s="13">
        <f t="shared" si="18"/>
        <v>15.734707309246343</v>
      </c>
      <c r="BV56" s="13">
        <f t="shared" si="19"/>
        <v>13.225307262769014</v>
      </c>
      <c r="BW56" s="13">
        <f t="shared" si="20"/>
        <v>11.579193507997768</v>
      </c>
      <c r="BX56" s="13">
        <f t="shared" si="21"/>
        <v>10.137874140393661</v>
      </c>
      <c r="BY56" s="13">
        <f t="shared" si="22"/>
        <v>8.8759707155347201</v>
      </c>
      <c r="BZ56" s="13">
        <f t="shared" si="23"/>
        <v>7.7711873480616083</v>
      </c>
      <c r="CA56" s="13">
        <f t="shared" si="24"/>
        <v>6.8039604129022804</v>
      </c>
      <c r="CB56" s="13">
        <f t="shared" si="25"/>
        <v>5.9571403835817094</v>
      </c>
      <c r="CC56" s="13">
        <f t="shared" si="26"/>
        <v>5.21570519932758</v>
      </c>
      <c r="CD56" s="13">
        <f t="shared" si="27"/>
        <v>4.5665037206240893</v>
      </c>
      <c r="CE56" s="13">
        <f t="shared" si="28"/>
        <v>0</v>
      </c>
      <c r="CF56" s="13">
        <f t="shared" si="29"/>
        <v>0</v>
      </c>
      <c r="CG56" s="13">
        <f t="shared" si="30"/>
        <v>0</v>
      </c>
      <c r="CH56" s="13">
        <f t="shared" si="31"/>
        <v>0</v>
      </c>
      <c r="CI56" s="13">
        <f t="shared" si="32"/>
        <v>0</v>
      </c>
      <c r="CJ56" s="13">
        <f t="shared" si="33"/>
        <v>0</v>
      </c>
      <c r="CK56" s="13">
        <f t="shared" si="34"/>
        <v>0</v>
      </c>
      <c r="CL56" s="13">
        <f t="shared" si="35"/>
        <v>0</v>
      </c>
      <c r="CM56" s="13">
        <f t="shared" si="36"/>
        <v>0</v>
      </c>
      <c r="CN56" s="13">
        <f t="shared" si="37"/>
        <v>0</v>
      </c>
      <c r="CO56" s="13">
        <f t="shared" si="38"/>
        <v>0</v>
      </c>
      <c r="CP56" s="13">
        <f t="shared" si="39"/>
        <v>0</v>
      </c>
      <c r="CQ56" s="13">
        <f t="shared" si="61"/>
        <v>89.867550000438754</v>
      </c>
      <c r="CR56" s="21"/>
    </row>
    <row r="57" spans="2:96" x14ac:dyDescent="0.2">
      <c r="B57" s="1">
        <f t="shared" si="48"/>
        <v>43906</v>
      </c>
      <c r="C57" s="7">
        <f t="shared" si="40"/>
        <v>6.5714285714285712</v>
      </c>
      <c r="D57">
        <f t="shared" si="56"/>
        <v>46</v>
      </c>
      <c r="E57" s="13">
        <f t="shared" si="49"/>
        <v>0.2</v>
      </c>
      <c r="F57" s="2">
        <f t="shared" si="41"/>
        <v>4.0551999668446754</v>
      </c>
      <c r="G57" s="2">
        <f t="shared" si="8"/>
        <v>1.9280000000000002</v>
      </c>
      <c r="H57" s="21"/>
      <c r="I57" s="3">
        <f t="shared" si="42"/>
        <v>4999279.0836775647</v>
      </c>
      <c r="J57" s="3"/>
      <c r="K57" s="12">
        <f t="shared" si="9"/>
        <v>720.91632243388722</v>
      </c>
      <c r="L57" s="3">
        <f t="shared" si="70"/>
        <v>2.5416825175836659</v>
      </c>
      <c r="M57" s="13"/>
      <c r="N57" s="12">
        <f t="shared" si="57"/>
        <v>89.867550000438754</v>
      </c>
      <c r="O57" s="12">
        <f t="shared" ref="O57:AH57" si="147">N56*(1-N$6)</f>
        <v>75.53579469210942</v>
      </c>
      <c r="P57" s="12">
        <f t="shared" si="147"/>
        <v>66.134590936110925</v>
      </c>
      <c r="Q57" s="12">
        <f t="shared" si="147"/>
        <v>57.903019627928806</v>
      </c>
      <c r="R57" s="12">
        <f t="shared" si="147"/>
        <v>50.695544981715251</v>
      </c>
      <c r="S57" s="12">
        <f t="shared" si="147"/>
        <v>44.385259319100697</v>
      </c>
      <c r="T57" s="12">
        <f t="shared" si="147"/>
        <v>38.860669634402839</v>
      </c>
      <c r="U57" s="12">
        <f t="shared" si="147"/>
        <v>34.023945887407073</v>
      </c>
      <c r="V57" s="12">
        <f t="shared" si="147"/>
        <v>29.789330001144808</v>
      </c>
      <c r="W57" s="12">
        <f t="shared" si="147"/>
        <v>26.081702522853579</v>
      </c>
      <c r="X57" s="12">
        <f t="shared" si="147"/>
        <v>22.835299745502581</v>
      </c>
      <c r="Y57" s="12">
        <f t="shared" si="147"/>
        <v>19.99257157506274</v>
      </c>
      <c r="Z57" s="12">
        <f t="shared" si="147"/>
        <v>17.50316911176175</v>
      </c>
      <c r="AA57" s="12">
        <f t="shared" si="147"/>
        <v>15.323051796546672</v>
      </c>
      <c r="AB57" s="12">
        <f t="shared" si="147"/>
        <v>13.41378563505368</v>
      </c>
      <c r="AC57" s="12">
        <f t="shared" si="147"/>
        <v>11.744966973426731</v>
      </c>
      <c r="AD57" s="12">
        <f t="shared" si="147"/>
        <v>10.284913708053024</v>
      </c>
      <c r="AE57" s="12">
        <f t="shared" si="147"/>
        <v>9.0065273578994098</v>
      </c>
      <c r="AF57" s="12">
        <f t="shared" si="147"/>
        <v>7.8865376039904094</v>
      </c>
      <c r="AG57" s="12">
        <f t="shared" si="147"/>
        <v>6.90488779010147</v>
      </c>
      <c r="AH57" s="12">
        <f t="shared" si="147"/>
        <v>6.0442328721112215</v>
      </c>
      <c r="AI57" s="12">
        <f t="shared" si="11"/>
        <v>41.457019763827418</v>
      </c>
      <c r="AJ57" s="12">
        <f t="shared" si="59"/>
        <v>695.67437153654919</v>
      </c>
      <c r="AK57" s="21"/>
      <c r="AL57">
        <f t="shared" si="5"/>
        <v>46</v>
      </c>
      <c r="AM57" s="14"/>
      <c r="AN57" s="14"/>
      <c r="AO57" s="12">
        <f t="shared" ref="AO57:BH57" si="148">N56*AN$8</f>
        <v>3.1473247788378926</v>
      </c>
      <c r="AP57" s="12">
        <f t="shared" si="148"/>
        <v>0</v>
      </c>
      <c r="AQ57" s="12">
        <f t="shared" si="148"/>
        <v>0</v>
      </c>
      <c r="AR57" s="12">
        <f t="shared" si="148"/>
        <v>0</v>
      </c>
      <c r="AS57" s="12">
        <f t="shared" si="148"/>
        <v>0</v>
      </c>
      <c r="AT57" s="12">
        <f t="shared" si="148"/>
        <v>0</v>
      </c>
      <c r="AU57" s="12">
        <f t="shared" si="148"/>
        <v>0</v>
      </c>
      <c r="AV57" s="12">
        <f t="shared" si="148"/>
        <v>0</v>
      </c>
      <c r="AW57" s="12">
        <f t="shared" si="148"/>
        <v>0</v>
      </c>
      <c r="AX57" s="12">
        <f t="shared" si="148"/>
        <v>0</v>
      </c>
      <c r="AY57" s="12">
        <f t="shared" si="148"/>
        <v>0</v>
      </c>
      <c r="AZ57" s="12">
        <f t="shared" si="148"/>
        <v>0</v>
      </c>
      <c r="BA57" s="12">
        <f t="shared" si="148"/>
        <v>0</v>
      </c>
      <c r="BB57" s="12">
        <f t="shared" si="148"/>
        <v>0</v>
      </c>
      <c r="BC57" s="12">
        <f t="shared" si="148"/>
        <v>0</v>
      </c>
      <c r="BD57" s="12">
        <f t="shared" si="148"/>
        <v>0</v>
      </c>
      <c r="BE57" s="12">
        <f t="shared" si="148"/>
        <v>0</v>
      </c>
      <c r="BF57" s="12">
        <f t="shared" si="148"/>
        <v>0</v>
      </c>
      <c r="BG57" s="12">
        <f t="shared" si="148"/>
        <v>0</v>
      </c>
      <c r="BH57" s="12">
        <f t="shared" si="148"/>
        <v>0</v>
      </c>
      <c r="BI57" s="12">
        <f t="shared" si="52"/>
        <v>0</v>
      </c>
      <c r="BJ57" s="12">
        <f t="shared" si="53"/>
        <v>3.1473247788378926</v>
      </c>
      <c r="BK57" s="12">
        <f t="shared" si="54"/>
        <v>25.241950897337937</v>
      </c>
      <c r="BL57" s="3">
        <f t="shared" si="73"/>
        <v>2.5425438184879638</v>
      </c>
      <c r="BM57" s="3">
        <f t="shared" si="16"/>
        <v>720.9163224338871</v>
      </c>
      <c r="BN57" s="24">
        <f t="shared" si="74"/>
        <v>2.5416825175836659</v>
      </c>
      <c r="BO57" s="3">
        <f t="shared" si="17"/>
        <v>3.501370424256526</v>
      </c>
      <c r="BP57" s="21"/>
      <c r="BQ57" s="3">
        <f>I57+AJ57+BK57+SUM(J$11:J57)</f>
        <v>4999999.9999999991</v>
      </c>
      <c r="BR57" s="21"/>
      <c r="BS57">
        <f t="shared" si="6"/>
        <v>46</v>
      </c>
      <c r="BT57" s="10">
        <f t="shared" si="7"/>
        <v>0.99986086442328193</v>
      </c>
      <c r="BU57" s="13">
        <f t="shared" si="18"/>
        <v>17.971009245408244</v>
      </c>
      <c r="BV57" s="13">
        <f t="shared" si="19"/>
        <v>15.105056995150415</v>
      </c>
      <c r="BW57" s="13">
        <f t="shared" si="20"/>
        <v>13.225077852332003</v>
      </c>
      <c r="BX57" s="13">
        <f t="shared" si="21"/>
        <v>11.578992651579833</v>
      </c>
      <c r="BY57" s="13">
        <f t="shared" si="22"/>
        <v>10.137698285565437</v>
      </c>
      <c r="BZ57" s="13">
        <f t="shared" si="23"/>
        <v>8.8758167500895109</v>
      </c>
      <c r="CA57" s="13">
        <f t="shared" si="24"/>
        <v>7.771052546544321</v>
      </c>
      <c r="CB57" s="13">
        <f t="shared" si="25"/>
        <v>6.8038423892147613</v>
      </c>
      <c r="CC57" s="13">
        <f t="shared" si="26"/>
        <v>5.9570370491070106</v>
      </c>
      <c r="CD57" s="13">
        <f t="shared" si="27"/>
        <v>5.2156147260262555</v>
      </c>
      <c r="CE57" s="13">
        <f t="shared" si="28"/>
        <v>0</v>
      </c>
      <c r="CF57" s="13">
        <f t="shared" si="29"/>
        <v>0</v>
      </c>
      <c r="CG57" s="13">
        <f t="shared" si="30"/>
        <v>0</v>
      </c>
      <c r="CH57" s="13">
        <f t="shared" si="31"/>
        <v>0</v>
      </c>
      <c r="CI57" s="13">
        <f t="shared" si="32"/>
        <v>0</v>
      </c>
      <c r="CJ57" s="13">
        <f t="shared" si="33"/>
        <v>0</v>
      </c>
      <c r="CK57" s="13">
        <f t="shared" si="34"/>
        <v>0</v>
      </c>
      <c r="CL57" s="13">
        <f t="shared" si="35"/>
        <v>0</v>
      </c>
      <c r="CM57" s="13">
        <f t="shared" si="36"/>
        <v>0</v>
      </c>
      <c r="CN57" s="13">
        <f t="shared" si="37"/>
        <v>0</v>
      </c>
      <c r="CO57" s="13">
        <f t="shared" si="38"/>
        <v>0</v>
      </c>
      <c r="CP57" s="13">
        <f t="shared" si="39"/>
        <v>0</v>
      </c>
      <c r="CQ57" s="13">
        <f t="shared" si="61"/>
        <v>102.64119849101782</v>
      </c>
      <c r="CR57" s="21"/>
    </row>
    <row r="58" spans="2:96" x14ac:dyDescent="0.2">
      <c r="B58" s="1">
        <f t="shared" si="48"/>
        <v>43907</v>
      </c>
      <c r="C58" s="7">
        <f t="shared" si="40"/>
        <v>6.7142857142857144</v>
      </c>
      <c r="D58">
        <f t="shared" si="56"/>
        <v>47</v>
      </c>
      <c r="E58" s="13">
        <f t="shared" si="49"/>
        <v>0.2</v>
      </c>
      <c r="F58" s="2">
        <f t="shared" si="41"/>
        <v>4.0551999668446754</v>
      </c>
      <c r="G58" s="2">
        <f t="shared" si="8"/>
        <v>1.9280000000000002</v>
      </c>
      <c r="H58" s="21"/>
      <c r="I58" s="3">
        <f t="shared" si="42"/>
        <v>4999176.442479074</v>
      </c>
      <c r="J58" s="3"/>
      <c r="K58" s="12">
        <f t="shared" si="9"/>
        <v>823.55752092490502</v>
      </c>
      <c r="L58" s="3">
        <f t="shared" si="70"/>
        <v>2.5409242591892456</v>
      </c>
      <c r="M58" s="13"/>
      <c r="N58" s="12">
        <f t="shared" si="57"/>
        <v>102.64119849101782</v>
      </c>
      <c r="O58" s="12">
        <f t="shared" ref="O58:AH58" si="149">N57*(1-N$6)</f>
        <v>86.272848000421206</v>
      </c>
      <c r="P58" s="12">
        <f t="shared" si="149"/>
        <v>75.53579469210942</v>
      </c>
      <c r="Q58" s="12">
        <f t="shared" si="149"/>
        <v>66.134590936110925</v>
      </c>
      <c r="R58" s="12">
        <f t="shared" si="149"/>
        <v>57.903019627928806</v>
      </c>
      <c r="S58" s="12">
        <f t="shared" si="149"/>
        <v>50.695544981715251</v>
      </c>
      <c r="T58" s="12">
        <f t="shared" si="149"/>
        <v>44.385259319100697</v>
      </c>
      <c r="U58" s="12">
        <f t="shared" si="149"/>
        <v>38.860669634402839</v>
      </c>
      <c r="V58" s="12">
        <f t="shared" si="149"/>
        <v>34.023945887407073</v>
      </c>
      <c r="W58" s="12">
        <f t="shared" si="149"/>
        <v>29.789330001144808</v>
      </c>
      <c r="X58" s="12">
        <f t="shared" si="149"/>
        <v>26.081702522853579</v>
      </c>
      <c r="Y58" s="12">
        <f t="shared" si="149"/>
        <v>22.835299745502581</v>
      </c>
      <c r="Z58" s="12">
        <f t="shared" si="149"/>
        <v>19.99257157506274</v>
      </c>
      <c r="AA58" s="12">
        <f t="shared" si="149"/>
        <v>17.50316911176175</v>
      </c>
      <c r="AB58" s="12">
        <f t="shared" si="149"/>
        <v>15.323051796546672</v>
      </c>
      <c r="AC58" s="12">
        <f t="shared" si="149"/>
        <v>13.41378563505368</v>
      </c>
      <c r="AD58" s="12">
        <f t="shared" si="149"/>
        <v>11.744966973426731</v>
      </c>
      <c r="AE58" s="12">
        <f t="shared" si="149"/>
        <v>10.284913708053024</v>
      </c>
      <c r="AF58" s="12">
        <f t="shared" si="149"/>
        <v>9.0065273578994098</v>
      </c>
      <c r="AG58" s="12">
        <f t="shared" si="149"/>
        <v>7.8865376039904094</v>
      </c>
      <c r="AH58" s="12">
        <f t="shared" si="149"/>
        <v>6.90488779010147</v>
      </c>
      <c r="AI58" s="12">
        <f t="shared" si="11"/>
        <v>47.501252635938641</v>
      </c>
      <c r="AJ58" s="12">
        <f t="shared" si="59"/>
        <v>794.72086802754939</v>
      </c>
      <c r="AK58" s="21"/>
      <c r="AL58">
        <f t="shared" si="5"/>
        <v>47</v>
      </c>
      <c r="AM58" s="14"/>
      <c r="AN58" s="14"/>
      <c r="AO58" s="12">
        <f t="shared" ref="AO58:BH58" si="150">N57*AN$8</f>
        <v>3.5947020000175502</v>
      </c>
      <c r="AP58" s="12">
        <f t="shared" si="150"/>
        <v>0</v>
      </c>
      <c r="AQ58" s="12">
        <f t="shared" si="150"/>
        <v>0</v>
      </c>
      <c r="AR58" s="12">
        <f t="shared" si="150"/>
        <v>0</v>
      </c>
      <c r="AS58" s="12">
        <f t="shared" si="150"/>
        <v>0</v>
      </c>
      <c r="AT58" s="12">
        <f t="shared" si="150"/>
        <v>0</v>
      </c>
      <c r="AU58" s="12">
        <f t="shared" si="150"/>
        <v>0</v>
      </c>
      <c r="AV58" s="12">
        <f t="shared" si="150"/>
        <v>0</v>
      </c>
      <c r="AW58" s="12">
        <f t="shared" si="150"/>
        <v>0</v>
      </c>
      <c r="AX58" s="12">
        <f t="shared" si="150"/>
        <v>0</v>
      </c>
      <c r="AY58" s="12">
        <f t="shared" si="150"/>
        <v>0</v>
      </c>
      <c r="AZ58" s="12">
        <f t="shared" si="150"/>
        <v>0</v>
      </c>
      <c r="BA58" s="12">
        <f t="shared" si="150"/>
        <v>0</v>
      </c>
      <c r="BB58" s="12">
        <f t="shared" si="150"/>
        <v>0</v>
      </c>
      <c r="BC58" s="12">
        <f t="shared" si="150"/>
        <v>0</v>
      </c>
      <c r="BD58" s="12">
        <f t="shared" si="150"/>
        <v>0</v>
      </c>
      <c r="BE58" s="12">
        <f t="shared" si="150"/>
        <v>0</v>
      </c>
      <c r="BF58" s="12">
        <f t="shared" si="150"/>
        <v>0</v>
      </c>
      <c r="BG58" s="12">
        <f t="shared" si="150"/>
        <v>0</v>
      </c>
      <c r="BH58" s="12">
        <f t="shared" si="150"/>
        <v>0</v>
      </c>
      <c r="BI58" s="12">
        <f t="shared" si="52"/>
        <v>0</v>
      </c>
      <c r="BJ58" s="12">
        <f t="shared" si="53"/>
        <v>3.5947020000175502</v>
      </c>
      <c r="BK58" s="12">
        <f t="shared" si="54"/>
        <v>28.836652897355485</v>
      </c>
      <c r="BL58" s="3">
        <f t="shared" si="73"/>
        <v>2.5416825175836655</v>
      </c>
      <c r="BM58" s="3">
        <f t="shared" si="16"/>
        <v>823.55752092490491</v>
      </c>
      <c r="BN58" s="24">
        <f t="shared" si="74"/>
        <v>2.5409242591892451</v>
      </c>
      <c r="BO58" s="3">
        <f t="shared" si="17"/>
        <v>3.5014740518634548</v>
      </c>
      <c r="BP58" s="21"/>
      <c r="BQ58" s="3">
        <f>I58+AJ58+BK58+SUM(J$11:J58)</f>
        <v>4999999.9999999991</v>
      </c>
      <c r="BR58" s="21"/>
      <c r="BS58">
        <f t="shared" si="6"/>
        <v>47</v>
      </c>
      <c r="BT58" s="10">
        <f t="shared" si="7"/>
        <v>0.99984105490970554</v>
      </c>
      <c r="BU58" s="8">
        <f t="shared" si="18"/>
        <v>20.524976835291145</v>
      </c>
      <c r="BV58" s="8">
        <f t="shared" si="19"/>
        <v>17.251827070961163</v>
      </c>
      <c r="BW58" s="8">
        <f t="shared" si="20"/>
        <v>15.104757729680324</v>
      </c>
      <c r="BX58" s="8">
        <f t="shared" si="21"/>
        <v>13.224815833516601</v>
      </c>
      <c r="BY58" s="8">
        <f t="shared" si="22"/>
        <v>11.578763245449146</v>
      </c>
      <c r="BZ58" s="8">
        <f t="shared" si="23"/>
        <v>10.137497434748122</v>
      </c>
      <c r="CA58" s="8">
        <f t="shared" si="24"/>
        <v>8.8756409000100973</v>
      </c>
      <c r="CB58" s="8">
        <f t="shared" si="25"/>
        <v>7.7708985843517793</v>
      </c>
      <c r="CC58" s="8">
        <f t="shared" si="26"/>
        <v>6.8037075896511654</v>
      </c>
      <c r="CD58" s="8">
        <f t="shared" si="27"/>
        <v>5.9569190266795928</v>
      </c>
      <c r="CE58" s="8">
        <f t="shared" si="28"/>
        <v>0</v>
      </c>
      <c r="CF58" s="8">
        <f t="shared" si="29"/>
        <v>0</v>
      </c>
      <c r="CG58" s="8">
        <f t="shared" si="30"/>
        <v>0</v>
      </c>
      <c r="CH58" s="8">
        <f t="shared" si="31"/>
        <v>0</v>
      </c>
      <c r="CI58" s="8">
        <f t="shared" si="32"/>
        <v>0</v>
      </c>
      <c r="CJ58" s="8">
        <f t="shared" si="33"/>
        <v>0</v>
      </c>
      <c r="CK58" s="8">
        <f t="shared" si="34"/>
        <v>0</v>
      </c>
      <c r="CL58" s="8">
        <f t="shared" si="35"/>
        <v>0</v>
      </c>
      <c r="CM58" s="8">
        <f t="shared" si="36"/>
        <v>0</v>
      </c>
      <c r="CN58" s="8">
        <f t="shared" si="37"/>
        <v>0</v>
      </c>
      <c r="CO58" s="8">
        <f t="shared" si="38"/>
        <v>0</v>
      </c>
      <c r="CP58" s="8">
        <f t="shared" si="39"/>
        <v>0</v>
      </c>
      <c r="CQ58" s="8">
        <f t="shared" si="61"/>
        <v>117.22980425033916</v>
      </c>
      <c r="CR58" s="21"/>
    </row>
    <row r="59" spans="2:96" x14ac:dyDescent="0.2">
      <c r="B59" s="1">
        <f t="shared" si="48"/>
        <v>43908</v>
      </c>
      <c r="C59" s="7">
        <f t="shared" si="40"/>
        <v>6.8571428571428568</v>
      </c>
      <c r="D59">
        <f t="shared" si="56"/>
        <v>48</v>
      </c>
      <c r="E59" s="13">
        <f t="shared" si="49"/>
        <v>0.2</v>
      </c>
      <c r="F59" s="2">
        <f t="shared" si="41"/>
        <v>4.0551999668446754</v>
      </c>
      <c r="G59" s="2">
        <f t="shared" si="8"/>
        <v>1.9280000000000002</v>
      </c>
      <c r="H59" s="21"/>
      <c r="I59" s="3">
        <f t="shared" si="42"/>
        <v>4999059.2126748236</v>
      </c>
      <c r="J59" s="3"/>
      <c r="K59" s="12">
        <f t="shared" si="9"/>
        <v>940.78732517524418</v>
      </c>
      <c r="L59" s="3">
        <f t="shared" si="70"/>
        <v>2.5402521224261201</v>
      </c>
      <c r="M59" s="13"/>
      <c r="N59" s="12">
        <f t="shared" si="57"/>
        <v>117.22980425033916</v>
      </c>
      <c r="O59" s="12">
        <f t="shared" ref="O59:AH59" si="151">N58*(1-N$6)</f>
        <v>98.535550551377099</v>
      </c>
      <c r="P59" s="12">
        <f t="shared" si="151"/>
        <v>86.272848000421206</v>
      </c>
      <c r="Q59" s="12">
        <f t="shared" si="151"/>
        <v>75.53579469210942</v>
      </c>
      <c r="R59" s="12">
        <f t="shared" si="151"/>
        <v>66.134590936110925</v>
      </c>
      <c r="S59" s="12">
        <f t="shared" si="151"/>
        <v>57.903019627928806</v>
      </c>
      <c r="T59" s="12">
        <f t="shared" si="151"/>
        <v>50.695544981715251</v>
      </c>
      <c r="U59" s="12">
        <f t="shared" si="151"/>
        <v>44.385259319100697</v>
      </c>
      <c r="V59" s="12">
        <f t="shared" si="151"/>
        <v>38.860669634402839</v>
      </c>
      <c r="W59" s="12">
        <f t="shared" si="151"/>
        <v>34.023945887407073</v>
      </c>
      <c r="X59" s="12">
        <f t="shared" si="151"/>
        <v>29.789330001144808</v>
      </c>
      <c r="Y59" s="12">
        <f t="shared" si="151"/>
        <v>26.081702522853579</v>
      </c>
      <c r="Z59" s="12">
        <f t="shared" si="151"/>
        <v>22.835299745502581</v>
      </c>
      <c r="AA59" s="12">
        <f t="shared" si="151"/>
        <v>19.99257157506274</v>
      </c>
      <c r="AB59" s="12">
        <f t="shared" si="151"/>
        <v>17.50316911176175</v>
      </c>
      <c r="AC59" s="12">
        <f t="shared" si="151"/>
        <v>15.323051796546672</v>
      </c>
      <c r="AD59" s="12">
        <f t="shared" si="151"/>
        <v>13.41378563505368</v>
      </c>
      <c r="AE59" s="12">
        <f t="shared" si="151"/>
        <v>11.744966973426731</v>
      </c>
      <c r="AF59" s="12">
        <f t="shared" si="151"/>
        <v>10.284913708053024</v>
      </c>
      <c r="AG59" s="12">
        <f t="shared" si="151"/>
        <v>9.0065273578994098</v>
      </c>
      <c r="AH59" s="12">
        <f t="shared" si="151"/>
        <v>7.8865376039904094</v>
      </c>
      <c r="AI59" s="12">
        <f t="shared" si="11"/>
        <v>54.40614042604011</v>
      </c>
      <c r="AJ59" s="12">
        <f t="shared" si="59"/>
        <v>907.84502433824787</v>
      </c>
      <c r="AK59" s="21"/>
      <c r="AL59">
        <f t="shared" si="5"/>
        <v>48</v>
      </c>
      <c r="AM59" s="14"/>
      <c r="AN59" s="14"/>
      <c r="AO59" s="12">
        <f t="shared" ref="AO59:BH59" si="152">N58*AN$8</f>
        <v>4.1056479396407131</v>
      </c>
      <c r="AP59" s="12">
        <f t="shared" si="152"/>
        <v>0</v>
      </c>
      <c r="AQ59" s="12">
        <f t="shared" si="152"/>
        <v>0</v>
      </c>
      <c r="AR59" s="12">
        <f t="shared" si="152"/>
        <v>0</v>
      </c>
      <c r="AS59" s="12">
        <f t="shared" si="152"/>
        <v>0</v>
      </c>
      <c r="AT59" s="12">
        <f t="shared" si="152"/>
        <v>0</v>
      </c>
      <c r="AU59" s="12">
        <f t="shared" si="152"/>
        <v>0</v>
      </c>
      <c r="AV59" s="12">
        <f t="shared" si="152"/>
        <v>0</v>
      </c>
      <c r="AW59" s="12">
        <f t="shared" si="152"/>
        <v>0</v>
      </c>
      <c r="AX59" s="12">
        <f t="shared" si="152"/>
        <v>0</v>
      </c>
      <c r="AY59" s="12">
        <f t="shared" si="152"/>
        <v>0</v>
      </c>
      <c r="AZ59" s="12">
        <f t="shared" si="152"/>
        <v>0</v>
      </c>
      <c r="BA59" s="12">
        <f t="shared" si="152"/>
        <v>0</v>
      </c>
      <c r="BB59" s="12">
        <f t="shared" si="152"/>
        <v>0</v>
      </c>
      <c r="BC59" s="12">
        <f t="shared" si="152"/>
        <v>0</v>
      </c>
      <c r="BD59" s="12">
        <f t="shared" si="152"/>
        <v>0</v>
      </c>
      <c r="BE59" s="12">
        <f t="shared" si="152"/>
        <v>0</v>
      </c>
      <c r="BF59" s="12">
        <f t="shared" si="152"/>
        <v>0</v>
      </c>
      <c r="BG59" s="12">
        <f t="shared" si="152"/>
        <v>0</v>
      </c>
      <c r="BH59" s="12">
        <f t="shared" si="152"/>
        <v>0</v>
      </c>
      <c r="BI59" s="12">
        <f t="shared" si="52"/>
        <v>0</v>
      </c>
      <c r="BJ59" s="12">
        <f t="shared" si="53"/>
        <v>4.1056479396407131</v>
      </c>
      <c r="BK59" s="12">
        <f t="shared" si="54"/>
        <v>32.942300836996196</v>
      </c>
      <c r="BL59" s="3">
        <f t="shared" si="73"/>
        <v>2.5409242591892447</v>
      </c>
      <c r="BM59" s="3">
        <f t="shared" si="16"/>
        <v>940.78732517524406</v>
      </c>
      <c r="BN59" s="24">
        <f t="shared" si="74"/>
        <v>2.5402521224261201</v>
      </c>
      <c r="BO59" s="3">
        <f t="shared" si="17"/>
        <v>3.5015672464400933</v>
      </c>
      <c r="BP59" s="21"/>
      <c r="BQ59" s="3">
        <f>I59+AJ59+BK59+SUM(J$11:J59)</f>
        <v>4999999.9999999981</v>
      </c>
      <c r="BR59" s="21"/>
      <c r="BS59">
        <f t="shared" si="6"/>
        <v>48</v>
      </c>
      <c r="BT59" s="10">
        <f t="shared" si="7"/>
        <v>0.99981842979886437</v>
      </c>
      <c r="BU59" s="8">
        <f t="shared" si="18"/>
        <v>23.441703762240468</v>
      </c>
      <c r="BV59" s="8">
        <f t="shared" si="19"/>
        <v>19.703531886328896</v>
      </c>
      <c r="BW59" s="8">
        <f t="shared" si="20"/>
        <v>17.251436684411445</v>
      </c>
      <c r="BX59" s="8">
        <f t="shared" si="21"/>
        <v>15.104415928534847</v>
      </c>
      <c r="BY59" s="8">
        <f t="shared" si="22"/>
        <v>13.224516573026527</v>
      </c>
      <c r="BZ59" s="8">
        <f t="shared" si="23"/>
        <v>11.578501233001722</v>
      </c>
      <c r="CA59" s="8">
        <f t="shared" si="24"/>
        <v>10.137268036283249</v>
      </c>
      <c r="CB59" s="8">
        <f t="shared" si="25"/>
        <v>8.8754400557277346</v>
      </c>
      <c r="CC59" s="8">
        <f t="shared" si="26"/>
        <v>7.7707227389602114</v>
      </c>
      <c r="CD59" s="8">
        <f t="shared" si="27"/>
        <v>6.8035536305417743</v>
      </c>
      <c r="CE59" s="8">
        <f t="shared" si="28"/>
        <v>0</v>
      </c>
      <c r="CF59" s="8">
        <f t="shared" si="29"/>
        <v>0</v>
      </c>
      <c r="CG59" s="8">
        <f t="shared" si="30"/>
        <v>0</v>
      </c>
      <c r="CH59" s="8">
        <f t="shared" si="31"/>
        <v>0</v>
      </c>
      <c r="CI59" s="8">
        <f t="shared" si="32"/>
        <v>0</v>
      </c>
      <c r="CJ59" s="8">
        <f t="shared" si="33"/>
        <v>0</v>
      </c>
      <c r="CK59" s="8">
        <f t="shared" si="34"/>
        <v>0</v>
      </c>
      <c r="CL59" s="8">
        <f t="shared" si="35"/>
        <v>0</v>
      </c>
      <c r="CM59" s="8">
        <f t="shared" si="36"/>
        <v>0</v>
      </c>
      <c r="CN59" s="8">
        <f t="shared" si="37"/>
        <v>0</v>
      </c>
      <c r="CO59" s="8">
        <f t="shared" si="38"/>
        <v>0</v>
      </c>
      <c r="CP59" s="8">
        <f t="shared" si="39"/>
        <v>0</v>
      </c>
      <c r="CQ59" s="8">
        <f t="shared" si="61"/>
        <v>133.8910905290569</v>
      </c>
      <c r="CR59" s="21"/>
    </row>
    <row r="60" spans="2:96" x14ac:dyDescent="0.2">
      <c r="B60" s="1">
        <f t="shared" si="48"/>
        <v>43909</v>
      </c>
      <c r="C60" s="7">
        <f t="shared" si="40"/>
        <v>7</v>
      </c>
      <c r="D60">
        <f t="shared" si="56"/>
        <v>49</v>
      </c>
      <c r="E60" s="13">
        <f t="shared" si="49"/>
        <v>0.2</v>
      </c>
      <c r="F60" s="2">
        <f t="shared" si="41"/>
        <v>4.0551999668446754</v>
      </c>
      <c r="G60" s="2">
        <f t="shared" si="8"/>
        <v>1.9280000000000002</v>
      </c>
      <c r="H60" s="21"/>
      <c r="I60" s="3">
        <f t="shared" si="42"/>
        <v>4998925.3215842946</v>
      </c>
      <c r="J60" s="3"/>
      <c r="K60" s="12">
        <f t="shared" si="9"/>
        <v>1074.6784157043012</v>
      </c>
      <c r="L60" s="3">
        <f t="shared" si="70"/>
        <v>2.5396514361711811</v>
      </c>
      <c r="M60" s="13"/>
      <c r="N60" s="12">
        <f t="shared" si="57"/>
        <v>133.8910905290569</v>
      </c>
      <c r="O60" s="12">
        <f t="shared" ref="O60:AH60" si="153">N59*(1-N$6)</f>
        <v>112.54061208032559</v>
      </c>
      <c r="P60" s="12">
        <f t="shared" si="153"/>
        <v>98.535550551377099</v>
      </c>
      <c r="Q60" s="12">
        <f t="shared" si="153"/>
        <v>86.272848000421206</v>
      </c>
      <c r="R60" s="12">
        <f t="shared" si="153"/>
        <v>75.53579469210942</v>
      </c>
      <c r="S60" s="12">
        <f t="shared" si="153"/>
        <v>66.134590936110925</v>
      </c>
      <c r="T60" s="12">
        <f t="shared" si="153"/>
        <v>57.903019627928806</v>
      </c>
      <c r="U60" s="12">
        <f t="shared" si="153"/>
        <v>50.695544981715251</v>
      </c>
      <c r="V60" s="12">
        <f t="shared" si="153"/>
        <v>44.385259319100697</v>
      </c>
      <c r="W60" s="12">
        <f t="shared" si="153"/>
        <v>38.860669634402839</v>
      </c>
      <c r="X60" s="12">
        <f t="shared" si="153"/>
        <v>34.023945887407073</v>
      </c>
      <c r="Y60" s="12">
        <f t="shared" si="153"/>
        <v>29.789330001144808</v>
      </c>
      <c r="Z60" s="12">
        <f t="shared" si="153"/>
        <v>26.081702522853579</v>
      </c>
      <c r="AA60" s="12">
        <f t="shared" si="153"/>
        <v>22.835299745502581</v>
      </c>
      <c r="AB60" s="12">
        <f t="shared" si="153"/>
        <v>19.99257157506274</v>
      </c>
      <c r="AC60" s="12">
        <f t="shared" si="153"/>
        <v>17.50316911176175</v>
      </c>
      <c r="AD60" s="12">
        <f t="shared" si="153"/>
        <v>15.323051796546672</v>
      </c>
      <c r="AE60" s="12">
        <f t="shared" si="153"/>
        <v>13.41378563505368</v>
      </c>
      <c r="AF60" s="12">
        <f t="shared" si="153"/>
        <v>11.744966973426731</v>
      </c>
      <c r="AG60" s="12">
        <f t="shared" si="153"/>
        <v>10.284913708053024</v>
      </c>
      <c r="AH60" s="12">
        <f t="shared" si="153"/>
        <v>9.0065273578994098</v>
      </c>
      <c r="AI60" s="12">
        <f t="shared" si="11"/>
        <v>62.292678030030523</v>
      </c>
      <c r="AJ60" s="12">
        <f t="shared" si="59"/>
        <v>1037.0469226972912</v>
      </c>
      <c r="AK60" s="21"/>
      <c r="AL60">
        <f t="shared" si="5"/>
        <v>49</v>
      </c>
      <c r="AM60" s="14"/>
      <c r="AN60" s="14"/>
      <c r="AO60" s="12">
        <f t="shared" ref="AO60:BH60" si="154">N59*AN$8</f>
        <v>4.6891921700135661</v>
      </c>
      <c r="AP60" s="12">
        <f t="shared" si="154"/>
        <v>0</v>
      </c>
      <c r="AQ60" s="12">
        <f t="shared" si="154"/>
        <v>0</v>
      </c>
      <c r="AR60" s="12">
        <f t="shared" si="154"/>
        <v>0</v>
      </c>
      <c r="AS60" s="12">
        <f t="shared" si="154"/>
        <v>0</v>
      </c>
      <c r="AT60" s="12">
        <f t="shared" si="154"/>
        <v>0</v>
      </c>
      <c r="AU60" s="12">
        <f t="shared" si="154"/>
        <v>0</v>
      </c>
      <c r="AV60" s="12">
        <f t="shared" si="154"/>
        <v>0</v>
      </c>
      <c r="AW60" s="12">
        <f t="shared" si="154"/>
        <v>0</v>
      </c>
      <c r="AX60" s="12">
        <f t="shared" si="154"/>
        <v>0</v>
      </c>
      <c r="AY60" s="12">
        <f t="shared" si="154"/>
        <v>0</v>
      </c>
      <c r="AZ60" s="12">
        <f t="shared" si="154"/>
        <v>0</v>
      </c>
      <c r="BA60" s="12">
        <f t="shared" si="154"/>
        <v>0</v>
      </c>
      <c r="BB60" s="12">
        <f t="shared" si="154"/>
        <v>0</v>
      </c>
      <c r="BC60" s="12">
        <f t="shared" si="154"/>
        <v>0</v>
      </c>
      <c r="BD60" s="12">
        <f t="shared" si="154"/>
        <v>0</v>
      </c>
      <c r="BE60" s="12">
        <f t="shared" si="154"/>
        <v>0</v>
      </c>
      <c r="BF60" s="12">
        <f t="shared" si="154"/>
        <v>0</v>
      </c>
      <c r="BG60" s="12">
        <f t="shared" si="154"/>
        <v>0</v>
      </c>
      <c r="BH60" s="12">
        <f t="shared" si="154"/>
        <v>0</v>
      </c>
      <c r="BI60" s="12">
        <f t="shared" si="52"/>
        <v>0</v>
      </c>
      <c r="BJ60" s="12">
        <f t="shared" si="53"/>
        <v>4.6891921700135661</v>
      </c>
      <c r="BK60" s="12">
        <f t="shared" si="54"/>
        <v>37.631493007009766</v>
      </c>
      <c r="BL60" s="3">
        <f t="shared" si="73"/>
        <v>2.5402521224261201</v>
      </c>
      <c r="BM60" s="3">
        <f t="shared" si="16"/>
        <v>1074.678415704301</v>
      </c>
      <c r="BN60" s="24">
        <f t="shared" si="74"/>
        <v>2.5396514361711802</v>
      </c>
      <c r="BO60" s="3">
        <f t="shared" si="17"/>
        <v>3.501651513336443</v>
      </c>
      <c r="BP60" s="21"/>
      <c r="BQ60" s="3">
        <f>I60+AJ60+BK60+SUM(J$11:J60)</f>
        <v>4999999.9999999991</v>
      </c>
      <c r="BR60" s="21"/>
      <c r="BS60">
        <f t="shared" si="6"/>
        <v>49</v>
      </c>
      <c r="BT60" s="10">
        <f t="shared" si="7"/>
        <v>0.99979258905442381</v>
      </c>
      <c r="BU60" s="8">
        <f t="shared" si="18"/>
        <v>26.772664010273207</v>
      </c>
      <c r="BV60" s="8">
        <f t="shared" si="19"/>
        <v>22.503453985111658</v>
      </c>
      <c r="BW60" s="8">
        <f t="shared" si="20"/>
        <v>19.703022639932875</v>
      </c>
      <c r="BX60" s="8">
        <f t="shared" si="21"/>
        <v>17.250990813487977</v>
      </c>
      <c r="BY60" s="8">
        <f t="shared" si="22"/>
        <v>15.104025548301497</v>
      </c>
      <c r="BZ60" s="8">
        <f t="shared" si="23"/>
        <v>13.224174779613914</v>
      </c>
      <c r="CA60" s="8">
        <f t="shared" si="24"/>
        <v>11.578201981575214</v>
      </c>
      <c r="CB60" s="8">
        <f t="shared" si="25"/>
        <v>10.137006034158819</v>
      </c>
      <c r="CC60" s="8">
        <f t="shared" si="26"/>
        <v>8.8752106660991359</v>
      </c>
      <c r="CD60" s="8">
        <f t="shared" si="27"/>
        <v>7.7705219012336491</v>
      </c>
      <c r="CE60" s="8">
        <f t="shared" si="28"/>
        <v>0</v>
      </c>
      <c r="CF60" s="8">
        <f t="shared" si="29"/>
        <v>0</v>
      </c>
      <c r="CG60" s="8">
        <f t="shared" si="30"/>
        <v>0</v>
      </c>
      <c r="CH60" s="8">
        <f t="shared" si="31"/>
        <v>0</v>
      </c>
      <c r="CI60" s="8">
        <f t="shared" si="32"/>
        <v>0</v>
      </c>
      <c r="CJ60" s="8">
        <f t="shared" si="33"/>
        <v>0</v>
      </c>
      <c r="CK60" s="8">
        <f t="shared" si="34"/>
        <v>0</v>
      </c>
      <c r="CL60" s="8">
        <f t="shared" si="35"/>
        <v>0</v>
      </c>
      <c r="CM60" s="8">
        <f t="shared" si="36"/>
        <v>0</v>
      </c>
      <c r="CN60" s="8">
        <f t="shared" si="37"/>
        <v>0</v>
      </c>
      <c r="CO60" s="8">
        <f t="shared" si="38"/>
        <v>0</v>
      </c>
      <c r="CP60" s="8">
        <f t="shared" si="39"/>
        <v>0</v>
      </c>
      <c r="CQ60" s="8">
        <f t="shared" si="61"/>
        <v>152.91927235978798</v>
      </c>
      <c r="CR60" s="21"/>
    </row>
    <row r="61" spans="2:96" x14ac:dyDescent="0.2">
      <c r="B61" s="1">
        <f t="shared" si="48"/>
        <v>43910</v>
      </c>
      <c r="C61" s="7">
        <f t="shared" si="40"/>
        <v>7.1428571428571432</v>
      </c>
      <c r="D61">
        <f t="shared" si="56"/>
        <v>50</v>
      </c>
      <c r="E61" s="13">
        <f t="shared" si="49"/>
        <v>0.2</v>
      </c>
      <c r="F61" s="2">
        <f t="shared" si="41"/>
        <v>4.0551999668446754</v>
      </c>
      <c r="G61" s="2">
        <f t="shared" si="8"/>
        <v>1.9280000000000002</v>
      </c>
      <c r="H61" s="21"/>
      <c r="I61" s="3">
        <f t="shared" si="42"/>
        <v>4998772.4023119351</v>
      </c>
      <c r="J61" s="3"/>
      <c r="K61" s="12">
        <f t="shared" si="9"/>
        <v>1227.5976880640892</v>
      </c>
      <c r="L61" s="3">
        <f t="shared" si="70"/>
        <v>2.5391106781700774</v>
      </c>
      <c r="M61" s="13"/>
      <c r="N61" s="12">
        <f t="shared" si="57"/>
        <v>152.91927235978798</v>
      </c>
      <c r="O61" s="12">
        <f t="shared" ref="O61:AH61" si="155">N60*(1-N$6)</f>
        <v>128.53544690789462</v>
      </c>
      <c r="P61" s="12">
        <f t="shared" si="155"/>
        <v>112.54061208032559</v>
      </c>
      <c r="Q61" s="12">
        <f t="shared" si="155"/>
        <v>98.535550551377099</v>
      </c>
      <c r="R61" s="12">
        <f t="shared" si="155"/>
        <v>86.272848000421206</v>
      </c>
      <c r="S61" s="12">
        <f t="shared" si="155"/>
        <v>75.53579469210942</v>
      </c>
      <c r="T61" s="12">
        <f t="shared" si="155"/>
        <v>66.134590936110925</v>
      </c>
      <c r="U61" s="12">
        <f t="shared" si="155"/>
        <v>57.903019627928806</v>
      </c>
      <c r="V61" s="12">
        <f t="shared" si="155"/>
        <v>50.695544981715251</v>
      </c>
      <c r="W61" s="12">
        <f t="shared" si="155"/>
        <v>44.385259319100697</v>
      </c>
      <c r="X61" s="12">
        <f t="shared" si="155"/>
        <v>38.860669634402839</v>
      </c>
      <c r="Y61" s="12">
        <f t="shared" si="155"/>
        <v>34.023945887407073</v>
      </c>
      <c r="Z61" s="12">
        <f t="shared" si="155"/>
        <v>29.789330001144808</v>
      </c>
      <c r="AA61" s="12">
        <f t="shared" si="155"/>
        <v>26.081702522853579</v>
      </c>
      <c r="AB61" s="12">
        <f t="shared" si="155"/>
        <v>22.835299745502581</v>
      </c>
      <c r="AC61" s="12">
        <f t="shared" si="155"/>
        <v>19.99257157506274</v>
      </c>
      <c r="AD61" s="12">
        <f t="shared" si="155"/>
        <v>17.50316911176175</v>
      </c>
      <c r="AE61" s="12">
        <f t="shared" si="155"/>
        <v>15.323051796546672</v>
      </c>
      <c r="AF61" s="12">
        <f t="shared" si="155"/>
        <v>13.41378563505368</v>
      </c>
      <c r="AG61" s="12">
        <f t="shared" si="155"/>
        <v>11.744966973426731</v>
      </c>
      <c r="AH61" s="12">
        <f t="shared" si="155"/>
        <v>10.284913708053024</v>
      </c>
      <c r="AI61" s="12">
        <f t="shared" si="11"/>
        <v>71.299205387929931</v>
      </c>
      <c r="AJ61" s="12">
        <f t="shared" si="59"/>
        <v>1184.6105514359169</v>
      </c>
      <c r="AK61" s="21"/>
      <c r="AL61">
        <f t="shared" si="5"/>
        <v>50</v>
      </c>
      <c r="AM61" s="14"/>
      <c r="AN61" s="14"/>
      <c r="AO61" s="12">
        <f t="shared" ref="AO61:BH61" si="156">N60*AN$8</f>
        <v>5.355643621162276</v>
      </c>
      <c r="AP61" s="12">
        <f t="shared" si="156"/>
        <v>0</v>
      </c>
      <c r="AQ61" s="12">
        <f t="shared" si="156"/>
        <v>0</v>
      </c>
      <c r="AR61" s="12">
        <f t="shared" si="156"/>
        <v>0</v>
      </c>
      <c r="AS61" s="12">
        <f t="shared" si="156"/>
        <v>0</v>
      </c>
      <c r="AT61" s="12">
        <f t="shared" si="156"/>
        <v>0</v>
      </c>
      <c r="AU61" s="12">
        <f t="shared" si="156"/>
        <v>0</v>
      </c>
      <c r="AV61" s="12">
        <f t="shared" si="156"/>
        <v>0</v>
      </c>
      <c r="AW61" s="12">
        <f t="shared" si="156"/>
        <v>0</v>
      </c>
      <c r="AX61" s="12">
        <f t="shared" si="156"/>
        <v>0</v>
      </c>
      <c r="AY61" s="12">
        <f t="shared" si="156"/>
        <v>0</v>
      </c>
      <c r="AZ61" s="12">
        <f t="shared" si="156"/>
        <v>0</v>
      </c>
      <c r="BA61" s="12">
        <f t="shared" si="156"/>
        <v>0</v>
      </c>
      <c r="BB61" s="12">
        <f t="shared" si="156"/>
        <v>0</v>
      </c>
      <c r="BC61" s="12">
        <f t="shared" si="156"/>
        <v>0</v>
      </c>
      <c r="BD61" s="12">
        <f t="shared" si="156"/>
        <v>0</v>
      </c>
      <c r="BE61" s="12">
        <f t="shared" si="156"/>
        <v>0</v>
      </c>
      <c r="BF61" s="12">
        <f t="shared" si="156"/>
        <v>0</v>
      </c>
      <c r="BG61" s="12">
        <f t="shared" si="156"/>
        <v>0</v>
      </c>
      <c r="BH61" s="12">
        <f t="shared" si="156"/>
        <v>0</v>
      </c>
      <c r="BI61" s="12">
        <f t="shared" si="52"/>
        <v>0</v>
      </c>
      <c r="BJ61" s="12">
        <f t="shared" si="53"/>
        <v>5.355643621162276</v>
      </c>
      <c r="BK61" s="12">
        <f t="shared" si="54"/>
        <v>42.987136628172038</v>
      </c>
      <c r="BL61" s="3">
        <f t="shared" si="73"/>
        <v>2.5396514361711806</v>
      </c>
      <c r="BM61" s="3">
        <f t="shared" si="16"/>
        <v>1227.597688064089</v>
      </c>
      <c r="BN61" s="24">
        <f t="shared" si="74"/>
        <v>2.539110678170077</v>
      </c>
      <c r="BO61" s="3">
        <f t="shared" si="17"/>
        <v>3.5017283794304292</v>
      </c>
      <c r="BP61" s="21"/>
      <c r="BQ61" s="3">
        <f>I61+AJ61+BK61+SUM(J$11:J61)</f>
        <v>4999999.9999999991</v>
      </c>
      <c r="BR61" s="21"/>
      <c r="BS61">
        <f t="shared" si="6"/>
        <v>50</v>
      </c>
      <c r="BT61" s="10">
        <f t="shared" si="7"/>
        <v>0.9997630758527748</v>
      </c>
      <c r="BU61" s="8">
        <f t="shared" si="18"/>
        <v>30.576608418317967</v>
      </c>
      <c r="BV61" s="8">
        <f t="shared" si="19"/>
        <v>25.700998751349552</v>
      </c>
      <c r="BW61" s="8">
        <f t="shared" si="20"/>
        <v>22.502789698356054</v>
      </c>
      <c r="BX61" s="8">
        <f t="shared" si="21"/>
        <v>19.702441020018274</v>
      </c>
      <c r="BY61" s="8">
        <f t="shared" si="22"/>
        <v>17.250481575896004</v>
      </c>
      <c r="BZ61" s="8">
        <f t="shared" si="23"/>
        <v>15.103579687673403</v>
      </c>
      <c r="CA61" s="8">
        <f t="shared" si="24"/>
        <v>13.223784410910261</v>
      </c>
      <c r="CB61" s="8">
        <f t="shared" si="25"/>
        <v>11.577860200876341</v>
      </c>
      <c r="CC61" s="8">
        <f t="shared" si="26"/>
        <v>10.136706796590468</v>
      </c>
      <c r="CD61" s="8">
        <f t="shared" si="27"/>
        <v>8.8749486758774303</v>
      </c>
      <c r="CE61" s="8">
        <f t="shared" si="28"/>
        <v>0</v>
      </c>
      <c r="CF61" s="8">
        <f t="shared" si="29"/>
        <v>0</v>
      </c>
      <c r="CG61" s="8">
        <f t="shared" si="30"/>
        <v>0</v>
      </c>
      <c r="CH61" s="8">
        <f t="shared" si="31"/>
        <v>0</v>
      </c>
      <c r="CI61" s="8">
        <f t="shared" si="32"/>
        <v>0</v>
      </c>
      <c r="CJ61" s="8">
        <f t="shared" si="33"/>
        <v>0</v>
      </c>
      <c r="CK61" s="8">
        <f t="shared" si="34"/>
        <v>0</v>
      </c>
      <c r="CL61" s="8">
        <f t="shared" si="35"/>
        <v>0</v>
      </c>
      <c r="CM61" s="8">
        <f t="shared" si="36"/>
        <v>0</v>
      </c>
      <c r="CN61" s="8">
        <f t="shared" si="37"/>
        <v>0</v>
      </c>
      <c r="CO61" s="8">
        <f t="shared" si="38"/>
        <v>0</v>
      </c>
      <c r="CP61" s="8">
        <f t="shared" si="39"/>
        <v>0</v>
      </c>
      <c r="CQ61" s="8">
        <f t="shared" si="61"/>
        <v>174.65019923586573</v>
      </c>
      <c r="CR61" s="21"/>
    </row>
    <row r="62" spans="2:96" s="9" customFormat="1" x14ac:dyDescent="0.2">
      <c r="B62" s="17">
        <f t="shared" si="48"/>
        <v>43911</v>
      </c>
      <c r="C62" s="18">
        <f t="shared" si="40"/>
        <v>7.2857142857142856</v>
      </c>
      <c r="D62" s="9">
        <f t="shared" si="56"/>
        <v>51</v>
      </c>
      <c r="E62" s="14">
        <f t="shared" si="49"/>
        <v>0.2</v>
      </c>
      <c r="F62" s="15">
        <f t="shared" si="41"/>
        <v>4.0551999668446754</v>
      </c>
      <c r="G62" s="15">
        <f t="shared" si="8"/>
        <v>1.9280000000000002</v>
      </c>
      <c r="H62" s="25"/>
      <c r="I62" s="12">
        <f t="shared" si="42"/>
        <v>4998597.7521126997</v>
      </c>
      <c r="J62" s="12"/>
      <c r="K62" s="12">
        <f t="shared" si="9"/>
        <v>1402.247887299955</v>
      </c>
      <c r="L62" s="12">
        <f t="shared" si="70"/>
        <v>2.5386225225614281</v>
      </c>
      <c r="M62" s="14"/>
      <c r="N62" s="12">
        <f t="shared" si="57"/>
        <v>174.65019923586573</v>
      </c>
      <c r="O62" s="12">
        <f t="shared" ref="O62:AH62" si="157">N61*(1-N$6)</f>
        <v>146.80250146539646</v>
      </c>
      <c r="P62" s="12">
        <f t="shared" si="157"/>
        <v>128.53544690789462</v>
      </c>
      <c r="Q62" s="12">
        <f t="shared" si="157"/>
        <v>112.54061208032559</v>
      </c>
      <c r="R62" s="12">
        <f t="shared" si="157"/>
        <v>98.535550551377099</v>
      </c>
      <c r="S62" s="12">
        <f t="shared" si="157"/>
        <v>86.272848000421206</v>
      </c>
      <c r="T62" s="12">
        <f t="shared" si="157"/>
        <v>75.53579469210942</v>
      </c>
      <c r="U62" s="12">
        <f t="shared" si="157"/>
        <v>66.134590936110925</v>
      </c>
      <c r="V62" s="12">
        <f t="shared" si="157"/>
        <v>57.903019627928806</v>
      </c>
      <c r="W62" s="12">
        <f t="shared" si="157"/>
        <v>50.695544981715251</v>
      </c>
      <c r="X62" s="12">
        <f t="shared" si="157"/>
        <v>44.385259319100697</v>
      </c>
      <c r="Y62" s="12">
        <f t="shared" si="157"/>
        <v>38.860669634402839</v>
      </c>
      <c r="Z62" s="12">
        <f t="shared" si="157"/>
        <v>34.023945887407073</v>
      </c>
      <c r="AA62" s="12">
        <f t="shared" si="157"/>
        <v>29.789330001144808</v>
      </c>
      <c r="AB62" s="12">
        <f t="shared" si="157"/>
        <v>26.081702522853579</v>
      </c>
      <c r="AC62" s="12">
        <f t="shared" si="157"/>
        <v>22.835299745502581</v>
      </c>
      <c r="AD62" s="12">
        <f t="shared" si="157"/>
        <v>19.99257157506274</v>
      </c>
      <c r="AE62" s="12">
        <f t="shared" si="157"/>
        <v>17.50316911176175</v>
      </c>
      <c r="AF62" s="12">
        <f t="shared" si="157"/>
        <v>15.323051796546672</v>
      </c>
      <c r="AG62" s="12">
        <f t="shared" si="157"/>
        <v>13.41378563505368</v>
      </c>
      <c r="AH62" s="12">
        <f t="shared" si="157"/>
        <v>11.744966973426731</v>
      </c>
      <c r="AI62" s="12">
        <f t="shared" si="11"/>
        <v>81.584119095982956</v>
      </c>
      <c r="AJ62" s="12">
        <f t="shared" si="59"/>
        <v>1353.1439797773917</v>
      </c>
      <c r="AK62" s="25"/>
      <c r="AL62" s="9">
        <f t="shared" si="5"/>
        <v>51</v>
      </c>
      <c r="AM62" s="14"/>
      <c r="AN62" s="14"/>
      <c r="AO62" s="12">
        <f t="shared" ref="AO62:BH62" si="158">N61*AN$8</f>
        <v>6.1167708943915198</v>
      </c>
      <c r="AP62" s="12">
        <f t="shared" si="158"/>
        <v>0</v>
      </c>
      <c r="AQ62" s="12">
        <f t="shared" si="158"/>
        <v>0</v>
      </c>
      <c r="AR62" s="12">
        <f t="shared" si="158"/>
        <v>0</v>
      </c>
      <c r="AS62" s="12">
        <f t="shared" si="158"/>
        <v>0</v>
      </c>
      <c r="AT62" s="12">
        <f t="shared" si="158"/>
        <v>0</v>
      </c>
      <c r="AU62" s="12">
        <f t="shared" si="158"/>
        <v>0</v>
      </c>
      <c r="AV62" s="12">
        <f t="shared" si="158"/>
        <v>0</v>
      </c>
      <c r="AW62" s="12">
        <f t="shared" si="158"/>
        <v>0</v>
      </c>
      <c r="AX62" s="12">
        <f t="shared" si="158"/>
        <v>0</v>
      </c>
      <c r="AY62" s="12">
        <f t="shared" si="158"/>
        <v>0</v>
      </c>
      <c r="AZ62" s="12">
        <f t="shared" si="158"/>
        <v>0</v>
      </c>
      <c r="BA62" s="12">
        <f t="shared" si="158"/>
        <v>0</v>
      </c>
      <c r="BB62" s="12">
        <f t="shared" si="158"/>
        <v>0</v>
      </c>
      <c r="BC62" s="12">
        <f t="shared" si="158"/>
        <v>0</v>
      </c>
      <c r="BD62" s="12">
        <f t="shared" si="158"/>
        <v>0</v>
      </c>
      <c r="BE62" s="12">
        <f t="shared" si="158"/>
        <v>0</v>
      </c>
      <c r="BF62" s="12">
        <f t="shared" si="158"/>
        <v>0</v>
      </c>
      <c r="BG62" s="12">
        <f t="shared" si="158"/>
        <v>0</v>
      </c>
      <c r="BH62" s="12">
        <f t="shared" si="158"/>
        <v>0</v>
      </c>
      <c r="BI62" s="12">
        <f t="shared" si="52"/>
        <v>0</v>
      </c>
      <c r="BJ62" s="12">
        <f t="shared" si="53"/>
        <v>6.1167708943915198</v>
      </c>
      <c r="BK62" s="12">
        <f t="shared" si="54"/>
        <v>49.10390752256356</v>
      </c>
      <c r="BL62" s="12">
        <f t="shared" si="73"/>
        <v>2.539110678170077</v>
      </c>
      <c r="BM62" s="12">
        <f t="shared" si="16"/>
        <v>1402.2478872999552</v>
      </c>
      <c r="BN62" s="26">
        <f t="shared" si="74"/>
        <v>2.5386225225614281</v>
      </c>
      <c r="BO62" s="12">
        <f t="shared" si="17"/>
        <v>3.5017993585366503</v>
      </c>
      <c r="BP62" s="25"/>
      <c r="BQ62" s="12">
        <f>I62+AJ62+BK62+SUM(J$11:J62)</f>
        <v>5000000</v>
      </c>
      <c r="BR62" s="25"/>
      <c r="BS62" s="9">
        <f t="shared" si="6"/>
        <v>51</v>
      </c>
      <c r="BT62" s="19">
        <f t="shared" si="7"/>
        <v>0.99972936854623207</v>
      </c>
      <c r="BU62" s="20">
        <f t="shared" si="18"/>
        <v>34.920586679709139</v>
      </c>
      <c r="BV62" s="20">
        <f t="shared" si="19"/>
        <v>29.352554418201624</v>
      </c>
      <c r="BW62" s="20">
        <f t="shared" si="20"/>
        <v>25.700132234607445</v>
      </c>
      <c r="BX62" s="20">
        <f t="shared" si="21"/>
        <v>22.502031010174075</v>
      </c>
      <c r="BY62" s="20">
        <f t="shared" si="22"/>
        <v>19.701776746416716</v>
      </c>
      <c r="BZ62" s="20">
        <f t="shared" si="23"/>
        <v>17.24989997082923</v>
      </c>
      <c r="CA62" s="20">
        <f t="shared" si="24"/>
        <v>15.103070466036076</v>
      </c>
      <c r="CB62" s="20">
        <f t="shared" si="25"/>
        <v>13.223338567124308</v>
      </c>
      <c r="CC62" s="20">
        <f t="shared" si="26"/>
        <v>11.577469849909871</v>
      </c>
      <c r="CD62" s="20">
        <f t="shared" si="27"/>
        <v>10.136365034535459</v>
      </c>
      <c r="CE62" s="20">
        <f t="shared" si="28"/>
        <v>0</v>
      </c>
      <c r="CF62" s="20">
        <f t="shared" si="29"/>
        <v>0</v>
      </c>
      <c r="CG62" s="20">
        <f t="shared" si="30"/>
        <v>0</v>
      </c>
      <c r="CH62" s="20">
        <f t="shared" si="31"/>
        <v>0</v>
      </c>
      <c r="CI62" s="20">
        <f t="shared" si="32"/>
        <v>0</v>
      </c>
      <c r="CJ62" s="20">
        <f t="shared" si="33"/>
        <v>0</v>
      </c>
      <c r="CK62" s="20">
        <f t="shared" si="34"/>
        <v>0</v>
      </c>
      <c r="CL62" s="20">
        <f t="shared" si="35"/>
        <v>0</v>
      </c>
      <c r="CM62" s="20">
        <f t="shared" si="36"/>
        <v>0</v>
      </c>
      <c r="CN62" s="20">
        <f t="shared" si="37"/>
        <v>0</v>
      </c>
      <c r="CO62" s="20">
        <f t="shared" si="38"/>
        <v>0</v>
      </c>
      <c r="CP62" s="20">
        <f t="shared" si="39"/>
        <v>0</v>
      </c>
      <c r="CQ62" s="20">
        <f t="shared" si="61"/>
        <v>199.46722497754396</v>
      </c>
      <c r="CR62" s="25"/>
    </row>
    <row r="63" spans="2:96" x14ac:dyDescent="0.2">
      <c r="B63" s="1">
        <f t="shared" si="48"/>
        <v>43912</v>
      </c>
      <c r="C63" s="7">
        <f t="shared" si="40"/>
        <v>7.4285714285714288</v>
      </c>
      <c r="D63">
        <f t="shared" si="56"/>
        <v>52</v>
      </c>
      <c r="E63" s="14">
        <f t="shared" si="49"/>
        <v>0.2</v>
      </c>
      <c r="F63" s="2">
        <f t="shared" si="41"/>
        <v>4.0551999668446754</v>
      </c>
      <c r="G63" s="2">
        <f t="shared" si="8"/>
        <v>1.9280000000000002</v>
      </c>
      <c r="H63" s="21"/>
      <c r="I63" s="3">
        <f t="shared" si="42"/>
        <v>4998398.2848877218</v>
      </c>
      <c r="J63" s="3"/>
      <c r="K63" s="12">
        <f t="shared" si="9"/>
        <v>1601.715112277499</v>
      </c>
      <c r="L63" s="3">
        <f t="shared" si="70"/>
        <v>2.5381795865016419</v>
      </c>
      <c r="M63" s="13"/>
      <c r="N63" s="12">
        <f t="shared" si="57"/>
        <v>199.46722497754396</v>
      </c>
      <c r="O63" s="12">
        <f t="shared" ref="O63:AH63" si="159">N62*(1-N$6)</f>
        <v>167.66419126643109</v>
      </c>
      <c r="P63" s="12">
        <f t="shared" si="159"/>
        <v>146.80250146539646</v>
      </c>
      <c r="Q63" s="12">
        <f t="shared" si="159"/>
        <v>128.53544690789462</v>
      </c>
      <c r="R63" s="12">
        <f t="shared" si="159"/>
        <v>112.54061208032559</v>
      </c>
      <c r="S63" s="12">
        <f t="shared" si="159"/>
        <v>98.535550551377099</v>
      </c>
      <c r="T63" s="12">
        <f t="shared" si="159"/>
        <v>86.272848000421206</v>
      </c>
      <c r="U63" s="12">
        <f t="shared" si="159"/>
        <v>75.53579469210942</v>
      </c>
      <c r="V63" s="12">
        <f t="shared" si="159"/>
        <v>66.134590936110925</v>
      </c>
      <c r="W63" s="12">
        <f t="shared" si="159"/>
        <v>57.903019627928806</v>
      </c>
      <c r="X63" s="12">
        <f t="shared" si="159"/>
        <v>50.695544981715251</v>
      </c>
      <c r="Y63" s="12">
        <f t="shared" si="159"/>
        <v>44.385259319100697</v>
      </c>
      <c r="Z63" s="12">
        <f t="shared" si="159"/>
        <v>38.860669634402839</v>
      </c>
      <c r="AA63" s="12">
        <f t="shared" si="159"/>
        <v>34.023945887407073</v>
      </c>
      <c r="AB63" s="12">
        <f t="shared" si="159"/>
        <v>29.789330001144808</v>
      </c>
      <c r="AC63" s="12">
        <f t="shared" si="159"/>
        <v>26.081702522853579</v>
      </c>
      <c r="AD63" s="12">
        <f t="shared" si="159"/>
        <v>22.835299745502581</v>
      </c>
      <c r="AE63" s="12">
        <f t="shared" si="159"/>
        <v>19.99257157506274</v>
      </c>
      <c r="AF63" s="12">
        <f t="shared" si="159"/>
        <v>17.50316911176175</v>
      </c>
      <c r="AG63" s="12">
        <f t="shared" si="159"/>
        <v>15.323051796546672</v>
      </c>
      <c r="AH63" s="12">
        <f t="shared" si="159"/>
        <v>13.41378563505368</v>
      </c>
      <c r="AI63" s="12">
        <f t="shared" si="11"/>
        <v>93.329086069409684</v>
      </c>
      <c r="AJ63" s="12">
        <f t="shared" si="59"/>
        <v>1545.6251967855012</v>
      </c>
      <c r="AK63" s="21"/>
      <c r="AL63">
        <f t="shared" si="5"/>
        <v>52</v>
      </c>
      <c r="AM63" s="14"/>
      <c r="AN63" s="14"/>
      <c r="AO63" s="12">
        <f t="shared" ref="AO63:BH63" si="160">N62*AN$8</f>
        <v>6.9860079694346293</v>
      </c>
      <c r="AP63" s="12">
        <f t="shared" si="160"/>
        <v>0</v>
      </c>
      <c r="AQ63" s="12">
        <f t="shared" si="160"/>
        <v>0</v>
      </c>
      <c r="AR63" s="12">
        <f t="shared" si="160"/>
        <v>0</v>
      </c>
      <c r="AS63" s="12">
        <f t="shared" si="160"/>
        <v>0</v>
      </c>
      <c r="AT63" s="12">
        <f t="shared" si="160"/>
        <v>0</v>
      </c>
      <c r="AU63" s="12">
        <f t="shared" si="160"/>
        <v>0</v>
      </c>
      <c r="AV63" s="12">
        <f t="shared" si="160"/>
        <v>0</v>
      </c>
      <c r="AW63" s="12">
        <f t="shared" si="160"/>
        <v>0</v>
      </c>
      <c r="AX63" s="12">
        <f t="shared" si="160"/>
        <v>0</v>
      </c>
      <c r="AY63" s="12">
        <f t="shared" si="160"/>
        <v>0</v>
      </c>
      <c r="AZ63" s="12">
        <f t="shared" si="160"/>
        <v>0</v>
      </c>
      <c r="BA63" s="12">
        <f t="shared" si="160"/>
        <v>0</v>
      </c>
      <c r="BB63" s="12">
        <f t="shared" si="160"/>
        <v>0</v>
      </c>
      <c r="BC63" s="12">
        <f t="shared" si="160"/>
        <v>0</v>
      </c>
      <c r="BD63" s="12">
        <f t="shared" si="160"/>
        <v>0</v>
      </c>
      <c r="BE63" s="12">
        <f t="shared" si="160"/>
        <v>0</v>
      </c>
      <c r="BF63" s="12">
        <f t="shared" si="160"/>
        <v>0</v>
      </c>
      <c r="BG63" s="12">
        <f t="shared" si="160"/>
        <v>0</v>
      </c>
      <c r="BH63" s="12">
        <f t="shared" si="160"/>
        <v>0</v>
      </c>
      <c r="BI63" s="12">
        <f t="shared" si="52"/>
        <v>0</v>
      </c>
      <c r="BJ63" s="12">
        <f t="shared" si="53"/>
        <v>6.9860079694346293</v>
      </c>
      <c r="BK63" s="12">
        <f t="shared" si="54"/>
        <v>56.089915491998191</v>
      </c>
      <c r="BL63" s="3">
        <f t="shared" si="73"/>
        <v>2.5386225225614276</v>
      </c>
      <c r="BM63" s="3">
        <f t="shared" si="16"/>
        <v>1601.7151122774994</v>
      </c>
      <c r="BN63" s="24">
        <f t="shared" si="74"/>
        <v>2.5381795865016428</v>
      </c>
      <c r="BO63" s="3">
        <f t="shared" si="17"/>
        <v>3.5018659099896494</v>
      </c>
      <c r="BP63" s="21"/>
      <c r="BQ63" s="3">
        <f>I63+AJ63+BK63+SUM(J$11:J63)</f>
        <v>4999999.9999999991</v>
      </c>
      <c r="BR63" s="21"/>
      <c r="BS63">
        <f t="shared" si="6"/>
        <v>52</v>
      </c>
      <c r="BT63" s="10">
        <f t="shared" si="7"/>
        <v>0.99969087149284452</v>
      </c>
      <c r="BU63" s="8">
        <f t="shared" si="18"/>
        <v>39.88111279441204</v>
      </c>
      <c r="BV63" s="8">
        <f t="shared" si="19"/>
        <v>33.522472297056296</v>
      </c>
      <c r="BW63" s="8">
        <f t="shared" si="20"/>
        <v>29.351424125454358</v>
      </c>
      <c r="BX63" s="8">
        <f t="shared" si="21"/>
        <v>25.699142587415086</v>
      </c>
      <c r="BY63" s="8">
        <f t="shared" si="22"/>
        <v>22.50116451378377</v>
      </c>
      <c r="BZ63" s="8">
        <f t="shared" si="23"/>
        <v>19.701018080746685</v>
      </c>
      <c r="CA63" s="8">
        <f t="shared" si="24"/>
        <v>17.249235720742156</v>
      </c>
      <c r="CB63" s="8">
        <f t="shared" si="25"/>
        <v>15.102488884931889</v>
      </c>
      <c r="CC63" s="8">
        <f t="shared" si="26"/>
        <v>13.222829369748702</v>
      </c>
      <c r="CD63" s="8">
        <f t="shared" si="27"/>
        <v>11.577024030782287</v>
      </c>
      <c r="CE63" s="8">
        <f t="shared" si="28"/>
        <v>0</v>
      </c>
      <c r="CF63" s="8">
        <f t="shared" si="29"/>
        <v>0</v>
      </c>
      <c r="CG63" s="8">
        <f t="shared" si="30"/>
        <v>0</v>
      </c>
      <c r="CH63" s="8">
        <f t="shared" si="31"/>
        <v>0</v>
      </c>
      <c r="CI63" s="8">
        <f t="shared" si="32"/>
        <v>0</v>
      </c>
      <c r="CJ63" s="8">
        <f t="shared" si="33"/>
        <v>0</v>
      </c>
      <c r="CK63" s="8">
        <f t="shared" si="34"/>
        <v>0</v>
      </c>
      <c r="CL63" s="8">
        <f t="shared" si="35"/>
        <v>0</v>
      </c>
      <c r="CM63" s="8">
        <f t="shared" si="36"/>
        <v>0</v>
      </c>
      <c r="CN63" s="8">
        <f t="shared" si="37"/>
        <v>0</v>
      </c>
      <c r="CO63" s="8">
        <f t="shared" si="38"/>
        <v>0</v>
      </c>
      <c r="CP63" s="8">
        <f t="shared" si="39"/>
        <v>0</v>
      </c>
      <c r="CQ63" s="8">
        <f t="shared" si="61"/>
        <v>227.80791240507327</v>
      </c>
      <c r="CR63" s="21"/>
    </row>
    <row r="64" spans="2:96" x14ac:dyDescent="0.2">
      <c r="B64" s="1">
        <f t="shared" si="48"/>
        <v>43913</v>
      </c>
      <c r="C64" s="7">
        <f t="shared" si="40"/>
        <v>7.5714285714285712</v>
      </c>
      <c r="D64">
        <f t="shared" si="56"/>
        <v>53</v>
      </c>
      <c r="E64" s="13">
        <f t="shared" si="49"/>
        <v>0.2</v>
      </c>
      <c r="F64" s="2">
        <f t="shared" si="41"/>
        <v>4.0551999668446754</v>
      </c>
      <c r="G64" s="2">
        <f t="shared" si="8"/>
        <v>1.9280000000000002</v>
      </c>
      <c r="H64" s="21"/>
      <c r="I64" s="3">
        <f t="shared" si="42"/>
        <v>4998170.4769753171</v>
      </c>
      <c r="J64" s="3"/>
      <c r="K64" s="12">
        <f t="shared" si="9"/>
        <v>1829.5230246825722</v>
      </c>
      <c r="L64" s="3">
        <f t="shared" si="70"/>
        <v>2.5377744514174898</v>
      </c>
      <c r="N64" s="12">
        <f t="shared" si="57"/>
        <v>227.80791240507327</v>
      </c>
      <c r="O64" s="12">
        <f t="shared" ref="O64:AH64" si="161">N63*(1-N$6)</f>
        <v>191.4885359784422</v>
      </c>
      <c r="P64" s="12">
        <f t="shared" si="161"/>
        <v>167.66419126643109</v>
      </c>
      <c r="Q64" s="12">
        <f t="shared" si="161"/>
        <v>146.80250146539646</v>
      </c>
      <c r="R64" s="12">
        <f t="shared" si="161"/>
        <v>128.53544690789462</v>
      </c>
      <c r="S64" s="12">
        <f t="shared" si="161"/>
        <v>112.54061208032559</v>
      </c>
      <c r="T64" s="12">
        <f t="shared" si="161"/>
        <v>98.535550551377099</v>
      </c>
      <c r="U64" s="12">
        <f t="shared" si="161"/>
        <v>86.272848000421206</v>
      </c>
      <c r="V64" s="12">
        <f t="shared" si="161"/>
        <v>75.53579469210942</v>
      </c>
      <c r="W64" s="12">
        <f t="shared" si="161"/>
        <v>66.134590936110925</v>
      </c>
      <c r="X64" s="12">
        <f t="shared" si="161"/>
        <v>57.903019627928806</v>
      </c>
      <c r="Y64" s="12">
        <f t="shared" si="161"/>
        <v>50.695544981715251</v>
      </c>
      <c r="Z64" s="12">
        <f t="shared" si="161"/>
        <v>44.385259319100697</v>
      </c>
      <c r="AA64" s="12">
        <f t="shared" si="161"/>
        <v>38.860669634402839</v>
      </c>
      <c r="AB64" s="12">
        <f t="shared" si="161"/>
        <v>34.023945887407073</v>
      </c>
      <c r="AC64" s="12">
        <f t="shared" si="161"/>
        <v>29.789330001144808</v>
      </c>
      <c r="AD64" s="12">
        <f t="shared" si="161"/>
        <v>26.081702522853579</v>
      </c>
      <c r="AE64" s="12">
        <f t="shared" si="161"/>
        <v>22.835299745502581</v>
      </c>
      <c r="AF64" s="12">
        <f t="shared" si="161"/>
        <v>19.99257157506274</v>
      </c>
      <c r="AG64" s="12">
        <f t="shared" si="161"/>
        <v>17.50316911176175</v>
      </c>
      <c r="AH64" s="12">
        <f t="shared" si="161"/>
        <v>15.323051796546672</v>
      </c>
      <c r="AI64" s="12">
        <f t="shared" si="11"/>
        <v>106.74287170446337</v>
      </c>
      <c r="AJ64" s="12">
        <f t="shared" si="59"/>
        <v>1765.4544201914725</v>
      </c>
      <c r="AK64" s="21"/>
      <c r="AL64">
        <f t="shared" si="5"/>
        <v>53</v>
      </c>
      <c r="AM64" s="14"/>
      <c r="AN64" s="14"/>
      <c r="AO64" s="12">
        <f t="shared" ref="AO64:BH64" si="162">N63*AN$8</f>
        <v>7.9786889991017587</v>
      </c>
      <c r="AP64" s="12">
        <f t="shared" si="162"/>
        <v>0</v>
      </c>
      <c r="AQ64" s="12">
        <f t="shared" si="162"/>
        <v>0</v>
      </c>
      <c r="AR64" s="12">
        <f t="shared" si="162"/>
        <v>0</v>
      </c>
      <c r="AS64" s="12">
        <f t="shared" si="162"/>
        <v>0</v>
      </c>
      <c r="AT64" s="12">
        <f t="shared" si="162"/>
        <v>0</v>
      </c>
      <c r="AU64" s="12">
        <f t="shared" si="162"/>
        <v>0</v>
      </c>
      <c r="AV64" s="12">
        <f t="shared" si="162"/>
        <v>0</v>
      </c>
      <c r="AW64" s="12">
        <f t="shared" si="162"/>
        <v>0</v>
      </c>
      <c r="AX64" s="12">
        <f t="shared" si="162"/>
        <v>0</v>
      </c>
      <c r="AY64" s="12">
        <f t="shared" si="162"/>
        <v>0</v>
      </c>
      <c r="AZ64" s="12">
        <f t="shared" si="162"/>
        <v>0</v>
      </c>
      <c r="BA64" s="12">
        <f t="shared" si="162"/>
        <v>0</v>
      </c>
      <c r="BB64" s="12">
        <f t="shared" si="162"/>
        <v>0</v>
      </c>
      <c r="BC64" s="12">
        <f t="shared" si="162"/>
        <v>0</v>
      </c>
      <c r="BD64" s="12">
        <f t="shared" si="162"/>
        <v>0</v>
      </c>
      <c r="BE64" s="12">
        <f t="shared" si="162"/>
        <v>0</v>
      </c>
      <c r="BF64" s="12">
        <f t="shared" si="162"/>
        <v>0</v>
      </c>
      <c r="BG64" s="12">
        <f t="shared" si="162"/>
        <v>0</v>
      </c>
      <c r="BH64" s="12">
        <f t="shared" si="162"/>
        <v>0</v>
      </c>
      <c r="BI64" s="12">
        <f t="shared" si="52"/>
        <v>0</v>
      </c>
      <c r="BJ64" s="12">
        <f t="shared" si="53"/>
        <v>7.9786889991017587</v>
      </c>
      <c r="BK64" s="12">
        <f t="shared" si="54"/>
        <v>64.068604491099947</v>
      </c>
      <c r="BL64" s="3">
        <f t="shared" si="73"/>
        <v>2.5381795865016419</v>
      </c>
      <c r="BM64" s="3">
        <f t="shared" si="16"/>
        <v>1829.5230246825724</v>
      </c>
      <c r="BN64" s="24">
        <f t="shared" si="74"/>
        <v>2.5377744514174903</v>
      </c>
      <c r="BO64" s="3">
        <f t="shared" si="17"/>
        <v>3.501929389613232</v>
      </c>
      <c r="BP64" s="21"/>
      <c r="BQ64" s="3">
        <f>I64+AJ64+BK64+SUM(J$11:J64)</f>
        <v>4999999.9999999991</v>
      </c>
      <c r="BR64" s="21"/>
      <c r="BS64">
        <f t="shared" si="6"/>
        <v>53</v>
      </c>
      <c r="BT64" s="10">
        <f t="shared" si="7"/>
        <v>0.99964690459149574</v>
      </c>
      <c r="BU64" s="8">
        <f t="shared" si="18"/>
        <v>45.54549489543642</v>
      </c>
      <c r="BV64" s="8">
        <f t="shared" si="19"/>
        <v>38.284184451121398</v>
      </c>
      <c r="BW64" s="8">
        <f t="shared" si="20"/>
        <v>33.520997962064868</v>
      </c>
      <c r="BX64" s="8">
        <f t="shared" si="21"/>
        <v>29.35013323523442</v>
      </c>
      <c r="BY64" s="8">
        <f t="shared" si="22"/>
        <v>25.698012326352281</v>
      </c>
      <c r="BZ64" s="8">
        <f t="shared" si="23"/>
        <v>22.500174901385957</v>
      </c>
      <c r="CA64" s="8">
        <f t="shared" si="24"/>
        <v>19.700151620180598</v>
      </c>
      <c r="CB64" s="8">
        <f t="shared" si="25"/>
        <v>17.248477090782735</v>
      </c>
      <c r="CC64" s="8">
        <f t="shared" si="26"/>
        <v>15.101824669965184</v>
      </c>
      <c r="CD64" s="8">
        <f t="shared" si="27"/>
        <v>13.222247823141617</v>
      </c>
      <c r="CE64" s="8">
        <f t="shared" si="28"/>
        <v>0</v>
      </c>
      <c r="CF64" s="8">
        <f t="shared" si="29"/>
        <v>0</v>
      </c>
      <c r="CG64" s="8">
        <f t="shared" si="30"/>
        <v>0</v>
      </c>
      <c r="CH64" s="8">
        <f t="shared" si="31"/>
        <v>0</v>
      </c>
      <c r="CI64" s="8">
        <f t="shared" si="32"/>
        <v>0</v>
      </c>
      <c r="CJ64" s="8">
        <f t="shared" si="33"/>
        <v>0</v>
      </c>
      <c r="CK64" s="8">
        <f t="shared" si="34"/>
        <v>0</v>
      </c>
      <c r="CL64" s="8">
        <f t="shared" si="35"/>
        <v>0</v>
      </c>
      <c r="CM64" s="8">
        <f t="shared" si="36"/>
        <v>0</v>
      </c>
      <c r="CN64" s="8">
        <f t="shared" si="37"/>
        <v>0</v>
      </c>
      <c r="CO64" s="8">
        <f t="shared" si="38"/>
        <v>0</v>
      </c>
      <c r="CP64" s="8">
        <f t="shared" si="39"/>
        <v>0</v>
      </c>
      <c r="CQ64" s="8">
        <f t="shared" si="61"/>
        <v>260.17169897566549</v>
      </c>
      <c r="CR64" s="21"/>
    </row>
    <row r="65" spans="2:96" x14ac:dyDescent="0.2">
      <c r="B65" s="1">
        <f t="shared" si="48"/>
        <v>43914</v>
      </c>
      <c r="C65" s="7">
        <f t="shared" si="40"/>
        <v>7.7142857142857144</v>
      </c>
      <c r="D65">
        <f t="shared" si="56"/>
        <v>54</v>
      </c>
      <c r="E65" s="13">
        <f t="shared" si="49"/>
        <v>0.2</v>
      </c>
      <c r="F65" s="2">
        <f t="shared" si="41"/>
        <v>4.0551999668446754</v>
      </c>
      <c r="G65" s="2">
        <f t="shared" si="8"/>
        <v>1.9280000000000002</v>
      </c>
      <c r="H65" s="21"/>
      <c r="I65" s="3">
        <f>I64-N65-J65</f>
        <v>4997910.3052763417</v>
      </c>
      <c r="J65" s="3"/>
      <c r="K65" s="12">
        <f t="shared" si="9"/>
        <v>2089.6947236582378</v>
      </c>
      <c r="L65" s="3">
        <f t="shared" si="70"/>
        <v>2.5373998422252084</v>
      </c>
      <c r="N65" s="12">
        <f t="shared" si="57"/>
        <v>260.17169897566549</v>
      </c>
      <c r="O65" s="12">
        <f t="shared" ref="O65:AH65" si="163">N64*(1-N$6)</f>
        <v>218.69559590887033</v>
      </c>
      <c r="P65" s="12">
        <f t="shared" si="163"/>
        <v>191.4885359784422</v>
      </c>
      <c r="Q65" s="12">
        <f t="shared" si="163"/>
        <v>167.66419126643109</v>
      </c>
      <c r="R65" s="12">
        <f t="shared" si="163"/>
        <v>146.80250146539646</v>
      </c>
      <c r="S65" s="12">
        <f t="shared" si="163"/>
        <v>128.53544690789462</v>
      </c>
      <c r="T65" s="12">
        <f t="shared" si="163"/>
        <v>112.54061208032559</v>
      </c>
      <c r="U65" s="12">
        <f t="shared" si="163"/>
        <v>98.535550551377099</v>
      </c>
      <c r="V65" s="12">
        <f t="shared" si="163"/>
        <v>86.272848000421206</v>
      </c>
      <c r="W65" s="12">
        <f t="shared" si="163"/>
        <v>75.53579469210942</v>
      </c>
      <c r="X65" s="12">
        <f t="shared" si="163"/>
        <v>66.134590936110925</v>
      </c>
      <c r="Y65" s="12">
        <f t="shared" si="163"/>
        <v>57.903019627928806</v>
      </c>
      <c r="Z65" s="12">
        <f t="shared" si="163"/>
        <v>50.695544981715251</v>
      </c>
      <c r="AA65" s="12">
        <f t="shared" si="163"/>
        <v>44.385259319100697</v>
      </c>
      <c r="AB65" s="12">
        <f t="shared" si="163"/>
        <v>38.860669634402839</v>
      </c>
      <c r="AC65" s="12">
        <f t="shared" si="163"/>
        <v>34.023945887407073</v>
      </c>
      <c r="AD65" s="12">
        <f t="shared" si="163"/>
        <v>29.789330001144808</v>
      </c>
      <c r="AE65" s="12">
        <f t="shared" si="163"/>
        <v>26.081702522853579</v>
      </c>
      <c r="AF65" s="12">
        <f t="shared" si="163"/>
        <v>22.835299745502581</v>
      </c>
      <c r="AG65" s="12">
        <f t="shared" si="163"/>
        <v>19.99257157506274</v>
      </c>
      <c r="AH65" s="12">
        <f t="shared" si="163"/>
        <v>17.50316911176175</v>
      </c>
      <c r="AI65" s="12">
        <f t="shared" si="11"/>
        <v>122.06592350101005</v>
      </c>
      <c r="AJ65" s="12">
        <f t="shared" si="59"/>
        <v>2016.5138026709351</v>
      </c>
      <c r="AK65" s="21"/>
      <c r="AL65">
        <f t="shared" si="5"/>
        <v>54</v>
      </c>
      <c r="AM65" s="14"/>
      <c r="AN65" s="14"/>
      <c r="AO65" s="12">
        <f t="shared" ref="AO65:BH65" si="164">N64*AN$8</f>
        <v>9.112316496202931</v>
      </c>
      <c r="AP65" s="12">
        <f t="shared" si="164"/>
        <v>0</v>
      </c>
      <c r="AQ65" s="12">
        <f t="shared" si="164"/>
        <v>0</v>
      </c>
      <c r="AR65" s="12">
        <f t="shared" si="164"/>
        <v>0</v>
      </c>
      <c r="AS65" s="12">
        <f t="shared" si="164"/>
        <v>0</v>
      </c>
      <c r="AT65" s="12">
        <f t="shared" si="164"/>
        <v>0</v>
      </c>
      <c r="AU65" s="12">
        <f t="shared" si="164"/>
        <v>0</v>
      </c>
      <c r="AV65" s="12">
        <f t="shared" si="164"/>
        <v>0</v>
      </c>
      <c r="AW65" s="12">
        <f t="shared" si="164"/>
        <v>0</v>
      </c>
      <c r="AX65" s="12">
        <f t="shared" si="164"/>
        <v>0</v>
      </c>
      <c r="AY65" s="12">
        <f t="shared" si="164"/>
        <v>0</v>
      </c>
      <c r="AZ65" s="12">
        <f t="shared" si="164"/>
        <v>0</v>
      </c>
      <c r="BA65" s="12">
        <f t="shared" si="164"/>
        <v>0</v>
      </c>
      <c r="BB65" s="12">
        <f t="shared" si="164"/>
        <v>0</v>
      </c>
      <c r="BC65" s="12">
        <f t="shared" si="164"/>
        <v>0</v>
      </c>
      <c r="BD65" s="12">
        <f t="shared" si="164"/>
        <v>0</v>
      </c>
      <c r="BE65" s="12">
        <f t="shared" si="164"/>
        <v>0</v>
      </c>
      <c r="BF65" s="12">
        <f t="shared" si="164"/>
        <v>0</v>
      </c>
      <c r="BG65" s="12">
        <f t="shared" si="164"/>
        <v>0</v>
      </c>
      <c r="BH65" s="12">
        <f t="shared" si="164"/>
        <v>0</v>
      </c>
      <c r="BI65" s="12">
        <f t="shared" si="52"/>
        <v>0</v>
      </c>
      <c r="BJ65" s="12">
        <f t="shared" si="53"/>
        <v>9.112316496202931</v>
      </c>
      <c r="BK65" s="12">
        <f t="shared" si="54"/>
        <v>73.180920987302883</v>
      </c>
      <c r="BL65" s="3">
        <f t="shared" si="73"/>
        <v>2.5377744514174898</v>
      </c>
      <c r="BM65" s="3">
        <f t="shared" si="16"/>
        <v>2089.6947236582378</v>
      </c>
      <c r="BN65" s="24">
        <f t="shared" si="74"/>
        <v>2.5373998422252089</v>
      </c>
      <c r="BO65" s="3">
        <f t="shared" si="17"/>
        <v>3.5019909922149641</v>
      </c>
      <c r="BP65" s="21"/>
      <c r="BQ65" s="3">
        <f>I65+AJ65+BK65+SUM(J$11:J65)</f>
        <v>5000000</v>
      </c>
      <c r="BR65" s="21"/>
      <c r="BS65">
        <f t="shared" si="6"/>
        <v>54</v>
      </c>
      <c r="BT65" s="10">
        <f t="shared" si="7"/>
        <v>0.99959669133656592</v>
      </c>
      <c r="BU65" s="8">
        <f t="shared" si="18"/>
        <v>52.013353895097652</v>
      </c>
      <c r="BV65" s="8">
        <f t="shared" si="19"/>
        <v>43.721478816077088</v>
      </c>
      <c r="BW65" s="8">
        <f t="shared" si="20"/>
        <v>38.282261398586755</v>
      </c>
      <c r="BX65" s="8">
        <f t="shared" si="21"/>
        <v>33.519314169109137</v>
      </c>
      <c r="BY65" s="8">
        <f t="shared" si="22"/>
        <v>29.348658948948337</v>
      </c>
      <c r="BZ65" s="8">
        <f t="shared" si="23"/>
        <v>25.696721489719661</v>
      </c>
      <c r="CA65" s="8">
        <f t="shared" si="24"/>
        <v>22.499044695297087</v>
      </c>
      <c r="CB65" s="8">
        <f t="shared" si="25"/>
        <v>19.699162062036699</v>
      </c>
      <c r="CC65" s="8">
        <f t="shared" si="26"/>
        <v>17.247610682680701</v>
      </c>
      <c r="CD65" s="8">
        <f t="shared" si="27"/>
        <v>15.101066090342144</v>
      </c>
      <c r="CE65" s="8">
        <f t="shared" si="28"/>
        <v>0</v>
      </c>
      <c r="CF65" s="8">
        <f t="shared" si="29"/>
        <v>0</v>
      </c>
      <c r="CG65" s="8">
        <f t="shared" si="30"/>
        <v>0</v>
      </c>
      <c r="CH65" s="8">
        <f t="shared" si="31"/>
        <v>0</v>
      </c>
      <c r="CI65" s="8">
        <f t="shared" si="32"/>
        <v>0</v>
      </c>
      <c r="CJ65" s="8">
        <f t="shared" si="33"/>
        <v>0</v>
      </c>
      <c r="CK65" s="8">
        <f t="shared" si="34"/>
        <v>0</v>
      </c>
      <c r="CL65" s="8">
        <f t="shared" si="35"/>
        <v>0</v>
      </c>
      <c r="CM65" s="8">
        <f t="shared" si="36"/>
        <v>0</v>
      </c>
      <c r="CN65" s="8">
        <f t="shared" si="37"/>
        <v>0</v>
      </c>
      <c r="CO65" s="8">
        <f t="shared" si="38"/>
        <v>0</v>
      </c>
      <c r="CP65" s="8">
        <f t="shared" si="39"/>
        <v>0</v>
      </c>
      <c r="CQ65" s="8">
        <f t="shared" si="61"/>
        <v>297.12867224789528</v>
      </c>
      <c r="CR65" s="21"/>
    </row>
    <row r="66" spans="2:96" x14ac:dyDescent="0.2">
      <c r="B66" s="1">
        <f t="shared" si="48"/>
        <v>43915</v>
      </c>
      <c r="C66" s="7">
        <f t="shared" si="40"/>
        <v>7.8571428571428568</v>
      </c>
      <c r="D66">
        <f t="shared" si="56"/>
        <v>55</v>
      </c>
      <c r="E66" s="13">
        <f t="shared" si="49"/>
        <v>0.2</v>
      </c>
      <c r="F66" s="2">
        <f t="shared" si="41"/>
        <v>4.0551999668446754</v>
      </c>
      <c r="G66" s="2">
        <f t="shared" si="8"/>
        <v>1.9280000000000002</v>
      </c>
      <c r="H66" s="21"/>
      <c r="I66" s="3">
        <f t="shared" si="42"/>
        <v>4997613.176604094</v>
      </c>
      <c r="J66" s="3"/>
      <c r="K66" s="12">
        <f t="shared" si="9"/>
        <v>2386.8233959061331</v>
      </c>
      <c r="L66" s="3">
        <f t="shared" si="70"/>
        <v>2.5370488441280075</v>
      </c>
      <c r="N66" s="12">
        <f t="shared" si="57"/>
        <v>297.12867224789528</v>
      </c>
      <c r="O66" s="12">
        <f t="shared" ref="O66:AH66" si="165">N65*(1-N$6)</f>
        <v>249.76483101663885</v>
      </c>
      <c r="P66" s="12">
        <f t="shared" si="165"/>
        <v>218.69559590887033</v>
      </c>
      <c r="Q66" s="12">
        <f t="shared" si="165"/>
        <v>191.4885359784422</v>
      </c>
      <c r="R66" s="12">
        <f t="shared" si="165"/>
        <v>167.66419126643109</v>
      </c>
      <c r="S66" s="12">
        <f t="shared" si="165"/>
        <v>146.80250146539646</v>
      </c>
      <c r="T66" s="12">
        <f t="shared" si="165"/>
        <v>128.53544690789462</v>
      </c>
      <c r="U66" s="12">
        <f t="shared" si="165"/>
        <v>112.54061208032559</v>
      </c>
      <c r="V66" s="12">
        <f t="shared" si="165"/>
        <v>98.535550551377099</v>
      </c>
      <c r="W66" s="12">
        <f t="shared" si="165"/>
        <v>86.272848000421206</v>
      </c>
      <c r="X66" s="12">
        <f t="shared" si="165"/>
        <v>75.53579469210942</v>
      </c>
      <c r="Y66" s="12">
        <f t="shared" si="165"/>
        <v>66.134590936110925</v>
      </c>
      <c r="Z66" s="12">
        <f t="shared" si="165"/>
        <v>57.903019627928806</v>
      </c>
      <c r="AA66" s="12">
        <f t="shared" si="165"/>
        <v>50.695544981715251</v>
      </c>
      <c r="AB66" s="12">
        <f t="shared" si="165"/>
        <v>44.385259319100697</v>
      </c>
      <c r="AC66" s="12">
        <f t="shared" si="165"/>
        <v>38.860669634402839</v>
      </c>
      <c r="AD66" s="12">
        <f t="shared" si="165"/>
        <v>34.023945887407073</v>
      </c>
      <c r="AE66" s="12">
        <f t="shared" si="165"/>
        <v>29.789330001144808</v>
      </c>
      <c r="AF66" s="12">
        <f t="shared" si="165"/>
        <v>26.081702522853579</v>
      </c>
      <c r="AG66" s="12">
        <f t="shared" si="165"/>
        <v>22.835299745502581</v>
      </c>
      <c r="AH66" s="12">
        <f t="shared" si="165"/>
        <v>19.99257157506274</v>
      </c>
      <c r="AI66" s="12">
        <f t="shared" si="11"/>
        <v>139.56909261277178</v>
      </c>
      <c r="AJ66" s="12">
        <f t="shared" si="59"/>
        <v>2303.2356069598036</v>
      </c>
      <c r="AK66" s="21"/>
      <c r="AL66">
        <f t="shared" si="5"/>
        <v>55</v>
      </c>
      <c r="AM66" s="14"/>
      <c r="AN66" s="14"/>
      <c r="AO66" s="12">
        <f t="shared" ref="AO66:BH66" si="166">N65*AN$8</f>
        <v>10.40686795902662</v>
      </c>
      <c r="AP66" s="12">
        <f t="shared" si="166"/>
        <v>0</v>
      </c>
      <c r="AQ66" s="12">
        <f t="shared" si="166"/>
        <v>0</v>
      </c>
      <c r="AR66" s="12">
        <f t="shared" si="166"/>
        <v>0</v>
      </c>
      <c r="AS66" s="12">
        <f t="shared" si="166"/>
        <v>0</v>
      </c>
      <c r="AT66" s="12">
        <f t="shared" si="166"/>
        <v>0</v>
      </c>
      <c r="AU66" s="12">
        <f t="shared" si="166"/>
        <v>0</v>
      </c>
      <c r="AV66" s="12">
        <f t="shared" si="166"/>
        <v>0</v>
      </c>
      <c r="AW66" s="12">
        <f t="shared" si="166"/>
        <v>0</v>
      </c>
      <c r="AX66" s="12">
        <f t="shared" si="166"/>
        <v>0</v>
      </c>
      <c r="AY66" s="12">
        <f t="shared" si="166"/>
        <v>0</v>
      </c>
      <c r="AZ66" s="12">
        <f t="shared" si="166"/>
        <v>0</v>
      </c>
      <c r="BA66" s="12">
        <f t="shared" si="166"/>
        <v>0</v>
      </c>
      <c r="BB66" s="12">
        <f t="shared" si="166"/>
        <v>0</v>
      </c>
      <c r="BC66" s="12">
        <f t="shared" si="166"/>
        <v>0</v>
      </c>
      <c r="BD66" s="12">
        <f t="shared" si="166"/>
        <v>0</v>
      </c>
      <c r="BE66" s="12">
        <f t="shared" si="166"/>
        <v>0</v>
      </c>
      <c r="BF66" s="12">
        <f t="shared" si="166"/>
        <v>0</v>
      </c>
      <c r="BG66" s="12">
        <f t="shared" si="166"/>
        <v>0</v>
      </c>
      <c r="BH66" s="12">
        <f t="shared" si="166"/>
        <v>0</v>
      </c>
      <c r="BI66" s="12">
        <f t="shared" si="52"/>
        <v>0</v>
      </c>
      <c r="BJ66" s="12">
        <f t="shared" si="53"/>
        <v>10.40686795902662</v>
      </c>
      <c r="BK66" s="12">
        <f t="shared" si="54"/>
        <v>83.587788946329511</v>
      </c>
      <c r="BL66" s="3">
        <f t="shared" si="73"/>
        <v>2.5373998422252089</v>
      </c>
      <c r="BM66" s="3">
        <f t="shared" si="16"/>
        <v>2386.8233959061331</v>
      </c>
      <c r="BN66" s="24">
        <f t="shared" si="74"/>
        <v>2.5370488441280079</v>
      </c>
      <c r="BO66" s="3">
        <f t="shared" si="17"/>
        <v>3.5020516846658549</v>
      </c>
      <c r="BP66" s="21"/>
      <c r="BQ66" s="3">
        <f>I66+AJ66+BK66+SUM(J$11:J66)</f>
        <v>5000000</v>
      </c>
      <c r="BR66" s="21"/>
      <c r="BS66">
        <f t="shared" si="6"/>
        <v>55</v>
      </c>
      <c r="BT66" s="10">
        <f t="shared" si="7"/>
        <v>0.99953934517758436</v>
      </c>
      <c r="BU66" s="8">
        <f t="shared" si="18"/>
        <v>59.398359698429267</v>
      </c>
      <c r="BV66" s="8">
        <f t="shared" si="19"/>
        <v>49.929955128552244</v>
      </c>
      <c r="BW66" s="8">
        <f t="shared" si="20"/>
        <v>43.718970545594772</v>
      </c>
      <c r="BX66" s="8">
        <f t="shared" si="21"/>
        <v>38.280065172181281</v>
      </c>
      <c r="BY66" s="8">
        <f t="shared" si="22"/>
        <v>33.517391189635561</v>
      </c>
      <c r="BZ66" s="8">
        <f t="shared" si="23"/>
        <v>29.346975237030751</v>
      </c>
      <c r="CA66" s="8">
        <f t="shared" si="24"/>
        <v>25.695247286885031</v>
      </c>
      <c r="CB66" s="8">
        <f t="shared" si="25"/>
        <v>22.49775394093064</v>
      </c>
      <c r="CC66" s="8">
        <f t="shared" si="26"/>
        <v>19.698031934967247</v>
      </c>
      <c r="CD66" s="8">
        <f t="shared" si="27"/>
        <v>17.246621199389256</v>
      </c>
      <c r="CE66" s="8">
        <f t="shared" si="28"/>
        <v>0</v>
      </c>
      <c r="CF66" s="8">
        <f t="shared" si="29"/>
        <v>0</v>
      </c>
      <c r="CG66" s="8">
        <f t="shared" si="30"/>
        <v>0</v>
      </c>
      <c r="CH66" s="8">
        <f t="shared" si="31"/>
        <v>0</v>
      </c>
      <c r="CI66" s="8">
        <f t="shared" si="32"/>
        <v>0</v>
      </c>
      <c r="CJ66" s="8">
        <f t="shared" si="33"/>
        <v>0</v>
      </c>
      <c r="CK66" s="8">
        <f t="shared" si="34"/>
        <v>0</v>
      </c>
      <c r="CL66" s="8">
        <f t="shared" si="35"/>
        <v>0</v>
      </c>
      <c r="CM66" s="8">
        <f t="shared" si="36"/>
        <v>0</v>
      </c>
      <c r="CN66" s="8">
        <f t="shared" si="37"/>
        <v>0</v>
      </c>
      <c r="CO66" s="8">
        <f t="shared" si="38"/>
        <v>0</v>
      </c>
      <c r="CP66" s="8">
        <f t="shared" si="39"/>
        <v>0</v>
      </c>
      <c r="CQ66" s="8">
        <f t="shared" si="61"/>
        <v>339.32937133359604</v>
      </c>
      <c r="CR66" s="21"/>
    </row>
    <row r="67" spans="2:96" x14ac:dyDescent="0.2">
      <c r="B67" s="1">
        <f t="shared" si="48"/>
        <v>43916</v>
      </c>
      <c r="C67" s="7">
        <f t="shared" si="40"/>
        <v>8</v>
      </c>
      <c r="D67">
        <f t="shared" si="56"/>
        <v>56</v>
      </c>
      <c r="E67" s="13">
        <f t="shared" si="49"/>
        <v>0.2</v>
      </c>
      <c r="F67" s="2">
        <f t="shared" si="41"/>
        <v>4.0551999668446754</v>
      </c>
      <c r="G67" s="2">
        <f t="shared" si="8"/>
        <v>1.9280000000000002</v>
      </c>
      <c r="H67" s="21"/>
      <c r="I67" s="3">
        <f t="shared" si="42"/>
        <v>4997273.8472327599</v>
      </c>
      <c r="J67" s="3"/>
      <c r="K67" s="12">
        <f t="shared" si="9"/>
        <v>2726.1527672397292</v>
      </c>
      <c r="L67" s="3">
        <f t="shared" si="70"/>
        <v>2.5367149162041351</v>
      </c>
      <c r="N67" s="12">
        <f t="shared" si="57"/>
        <v>339.32937133359604</v>
      </c>
      <c r="O67" s="12">
        <f t="shared" ref="O67:AH67" si="167">N66*(1-N$6)</f>
        <v>285.24352535797948</v>
      </c>
      <c r="P67" s="12">
        <f t="shared" si="167"/>
        <v>249.76483101663885</v>
      </c>
      <c r="Q67" s="12">
        <f t="shared" si="167"/>
        <v>218.69559590887033</v>
      </c>
      <c r="R67" s="12">
        <f t="shared" si="167"/>
        <v>191.4885359784422</v>
      </c>
      <c r="S67" s="12">
        <f t="shared" si="167"/>
        <v>167.66419126643109</v>
      </c>
      <c r="T67" s="12">
        <f t="shared" si="167"/>
        <v>146.80250146539646</v>
      </c>
      <c r="U67" s="12">
        <f t="shared" si="167"/>
        <v>128.53544690789462</v>
      </c>
      <c r="V67" s="12">
        <f t="shared" si="167"/>
        <v>112.54061208032559</v>
      </c>
      <c r="W67" s="12">
        <f t="shared" si="167"/>
        <v>98.535550551377099</v>
      </c>
      <c r="X67" s="12">
        <f t="shared" si="167"/>
        <v>86.272848000421206</v>
      </c>
      <c r="Y67" s="12">
        <f t="shared" si="167"/>
        <v>75.53579469210942</v>
      </c>
      <c r="Z67" s="12">
        <f t="shared" si="167"/>
        <v>66.134590936110925</v>
      </c>
      <c r="AA67" s="12">
        <f t="shared" si="167"/>
        <v>57.903019627928806</v>
      </c>
      <c r="AB67" s="12">
        <f t="shared" si="167"/>
        <v>50.695544981715251</v>
      </c>
      <c r="AC67" s="12">
        <f t="shared" si="167"/>
        <v>44.385259319100697</v>
      </c>
      <c r="AD67" s="12">
        <f t="shared" si="167"/>
        <v>38.860669634402839</v>
      </c>
      <c r="AE67" s="12">
        <f t="shared" si="167"/>
        <v>34.023945887407073</v>
      </c>
      <c r="AF67" s="12">
        <f t="shared" si="167"/>
        <v>29.789330001144808</v>
      </c>
      <c r="AG67" s="12">
        <f t="shared" si="167"/>
        <v>26.081702522853579</v>
      </c>
      <c r="AH67" s="12">
        <f t="shared" si="167"/>
        <v>22.835299745502581</v>
      </c>
      <c r="AI67" s="12">
        <f t="shared" si="11"/>
        <v>159.56166418783454</v>
      </c>
      <c r="AJ67" s="12">
        <f t="shared" si="59"/>
        <v>2630.6798314034831</v>
      </c>
      <c r="AK67" s="21"/>
      <c r="AL67">
        <f t="shared" si="5"/>
        <v>56</v>
      </c>
      <c r="AM67" s="14"/>
      <c r="AN67" s="14"/>
      <c r="AO67" s="12">
        <f t="shared" ref="AO67:BH67" si="168">N66*AN$8</f>
        <v>11.885146889915811</v>
      </c>
      <c r="AP67" s="12">
        <f t="shared" si="168"/>
        <v>0</v>
      </c>
      <c r="AQ67" s="12">
        <f t="shared" si="168"/>
        <v>0</v>
      </c>
      <c r="AR67" s="12">
        <f t="shared" si="168"/>
        <v>0</v>
      </c>
      <c r="AS67" s="12">
        <f t="shared" si="168"/>
        <v>0</v>
      </c>
      <c r="AT67" s="12">
        <f t="shared" si="168"/>
        <v>0</v>
      </c>
      <c r="AU67" s="12">
        <f t="shared" si="168"/>
        <v>0</v>
      </c>
      <c r="AV67" s="12">
        <f t="shared" si="168"/>
        <v>0</v>
      </c>
      <c r="AW67" s="12">
        <f t="shared" si="168"/>
        <v>0</v>
      </c>
      <c r="AX67" s="12">
        <f t="shared" si="168"/>
        <v>0</v>
      </c>
      <c r="AY67" s="12">
        <f t="shared" si="168"/>
        <v>0</v>
      </c>
      <c r="AZ67" s="12">
        <f t="shared" si="168"/>
        <v>0</v>
      </c>
      <c r="BA67" s="12">
        <f t="shared" si="168"/>
        <v>0</v>
      </c>
      <c r="BB67" s="12">
        <f t="shared" si="168"/>
        <v>0</v>
      </c>
      <c r="BC67" s="12">
        <f t="shared" si="168"/>
        <v>0</v>
      </c>
      <c r="BD67" s="12">
        <f t="shared" si="168"/>
        <v>0</v>
      </c>
      <c r="BE67" s="12">
        <f t="shared" si="168"/>
        <v>0</v>
      </c>
      <c r="BF67" s="12">
        <f t="shared" si="168"/>
        <v>0</v>
      </c>
      <c r="BG67" s="12">
        <f t="shared" si="168"/>
        <v>0</v>
      </c>
      <c r="BH67" s="12">
        <f t="shared" si="168"/>
        <v>0</v>
      </c>
      <c r="BI67" s="12">
        <f t="shared" si="52"/>
        <v>0</v>
      </c>
      <c r="BJ67" s="12">
        <f t="shared" si="53"/>
        <v>11.885146889915811</v>
      </c>
      <c r="BK67" s="12">
        <f t="shared" si="54"/>
        <v>95.472935836245327</v>
      </c>
      <c r="BL67" s="3">
        <f t="shared" si="73"/>
        <v>2.5370488441280075</v>
      </c>
      <c r="BM67" s="3">
        <f t="shared" si="16"/>
        <v>2726.1527672397283</v>
      </c>
      <c r="BN67" s="24">
        <f t="shared" si="74"/>
        <v>2.5367149162041351</v>
      </c>
      <c r="BO67" s="3">
        <f t="shared" si="17"/>
        <v>3.5021124635254077</v>
      </c>
      <c r="BP67" s="21"/>
      <c r="BQ67" s="3">
        <f>I67+AJ67+BK67+SUM(J$11:J67)</f>
        <v>4999999.9999999991</v>
      </c>
      <c r="BR67" s="21"/>
      <c r="BS67">
        <f t="shared" si="6"/>
        <v>56</v>
      </c>
      <c r="BT67" s="10">
        <f t="shared" si="7"/>
        <v>0.99947385398717847</v>
      </c>
      <c r="BU67" s="8">
        <f t="shared" si="18"/>
        <v>67.830166907567133</v>
      </c>
      <c r="BV67" s="8">
        <f t="shared" si="19"/>
        <v>57.018689122885846</v>
      </c>
      <c r="BW67" s="8">
        <f t="shared" si="20"/>
        <v>49.926683649331288</v>
      </c>
      <c r="BX67" s="8">
        <f t="shared" si="21"/>
        <v>43.716106018612258</v>
      </c>
      <c r="BY67" s="8">
        <f t="shared" si="22"/>
        <v>38.27755700974722</v>
      </c>
      <c r="BZ67" s="8">
        <f t="shared" si="23"/>
        <v>33.515195084140665</v>
      </c>
      <c r="CA67" s="8">
        <f t="shared" si="24"/>
        <v>29.345052382915647</v>
      </c>
      <c r="CB67" s="8">
        <f t="shared" si="25"/>
        <v>25.693563698999561</v>
      </c>
      <c r="CC67" s="8">
        <f t="shared" si="26"/>
        <v>22.496279857199809</v>
      </c>
      <c r="CD67" s="8">
        <f t="shared" si="27"/>
        <v>19.696741292866665</v>
      </c>
      <c r="CE67" s="8">
        <f t="shared" si="28"/>
        <v>0</v>
      </c>
      <c r="CF67" s="8">
        <f t="shared" si="29"/>
        <v>0</v>
      </c>
      <c r="CG67" s="8">
        <f t="shared" si="30"/>
        <v>0</v>
      </c>
      <c r="CH67" s="8">
        <f t="shared" si="31"/>
        <v>0</v>
      </c>
      <c r="CI67" s="8">
        <f t="shared" si="32"/>
        <v>0</v>
      </c>
      <c r="CJ67" s="8">
        <f t="shared" si="33"/>
        <v>0</v>
      </c>
      <c r="CK67" s="8">
        <f t="shared" si="34"/>
        <v>0</v>
      </c>
      <c r="CL67" s="8">
        <f t="shared" si="35"/>
        <v>0</v>
      </c>
      <c r="CM67" s="8">
        <f t="shared" si="36"/>
        <v>0</v>
      </c>
      <c r="CN67" s="8">
        <f t="shared" si="37"/>
        <v>0</v>
      </c>
      <c r="CO67" s="8">
        <f t="shared" si="38"/>
        <v>0</v>
      </c>
      <c r="CP67" s="8">
        <f t="shared" si="39"/>
        <v>0</v>
      </c>
      <c r="CQ67" s="8">
        <f t="shared" si="61"/>
        <v>387.51603502426605</v>
      </c>
      <c r="CR67" s="21"/>
    </row>
    <row r="68" spans="2:96" x14ac:dyDescent="0.2">
      <c r="B68" s="1">
        <f t="shared" si="48"/>
        <v>43917</v>
      </c>
      <c r="C68" s="7">
        <f t="shared" si="40"/>
        <v>8.1428571428571423</v>
      </c>
      <c r="D68">
        <f t="shared" si="56"/>
        <v>57</v>
      </c>
      <c r="E68" s="13">
        <f t="shared" si="49"/>
        <v>0.2</v>
      </c>
      <c r="F68" s="2">
        <f t="shared" si="41"/>
        <v>4.0551999668446754</v>
      </c>
      <c r="G68" s="2">
        <f t="shared" si="8"/>
        <v>1.9280000000000002</v>
      </c>
      <c r="H68" s="21"/>
      <c r="I68" s="3">
        <f t="shared" si="42"/>
        <v>4996886.3311977359</v>
      </c>
      <c r="J68" s="3"/>
      <c r="K68" s="12">
        <f t="shared" si="9"/>
        <v>3113.6688022639951</v>
      </c>
      <c r="L68" s="3">
        <f t="shared" si="70"/>
        <v>2.5363918753987096</v>
      </c>
      <c r="N68" s="12">
        <f t="shared" si="57"/>
        <v>387.51603502426605</v>
      </c>
      <c r="O68" s="12">
        <f t="shared" ref="O68:AH68" si="169">N67*(1-N$6)</f>
        <v>325.75619648025219</v>
      </c>
      <c r="P68" s="12">
        <f t="shared" si="169"/>
        <v>285.24352535797948</v>
      </c>
      <c r="Q68" s="12">
        <f t="shared" si="169"/>
        <v>249.76483101663885</v>
      </c>
      <c r="R68" s="12">
        <f t="shared" si="169"/>
        <v>218.69559590887033</v>
      </c>
      <c r="S68" s="12">
        <f t="shared" si="169"/>
        <v>191.4885359784422</v>
      </c>
      <c r="T68" s="12">
        <f t="shared" si="169"/>
        <v>167.66419126643109</v>
      </c>
      <c r="U68" s="12">
        <f t="shared" si="169"/>
        <v>146.80250146539646</v>
      </c>
      <c r="V68" s="12">
        <f t="shared" si="169"/>
        <v>128.53544690789462</v>
      </c>
      <c r="W68" s="12">
        <f t="shared" si="169"/>
        <v>112.54061208032559</v>
      </c>
      <c r="X68" s="12">
        <f t="shared" si="169"/>
        <v>98.535550551377099</v>
      </c>
      <c r="Y68" s="12">
        <f t="shared" si="169"/>
        <v>86.272848000421206</v>
      </c>
      <c r="Z68" s="12">
        <f t="shared" si="169"/>
        <v>75.53579469210942</v>
      </c>
      <c r="AA68" s="12">
        <f t="shared" si="169"/>
        <v>66.134590936110925</v>
      </c>
      <c r="AB68" s="12">
        <f t="shared" si="169"/>
        <v>57.903019627928806</v>
      </c>
      <c r="AC68" s="12">
        <f t="shared" si="169"/>
        <v>50.695544981715251</v>
      </c>
      <c r="AD68" s="12">
        <f t="shared" si="169"/>
        <v>44.385259319100697</v>
      </c>
      <c r="AE68" s="12">
        <f t="shared" si="169"/>
        <v>38.860669634402839</v>
      </c>
      <c r="AF68" s="12">
        <f t="shared" si="169"/>
        <v>34.023945887407073</v>
      </c>
      <c r="AG68" s="12">
        <f t="shared" si="169"/>
        <v>29.789330001144808</v>
      </c>
      <c r="AH68" s="12">
        <f t="shared" si="169"/>
        <v>26.081702522853579</v>
      </c>
      <c r="AI68" s="12">
        <f t="shared" si="11"/>
        <v>182.39696393333713</v>
      </c>
      <c r="AJ68" s="12">
        <f t="shared" si="59"/>
        <v>3004.6226915744051</v>
      </c>
      <c r="AK68" s="21"/>
      <c r="AL68">
        <f t="shared" si="5"/>
        <v>57</v>
      </c>
      <c r="AM68" s="14"/>
      <c r="AN68" s="14"/>
      <c r="AO68" s="12">
        <f t="shared" ref="AO68:BH68" si="170">N67*AN$8</f>
        <v>13.573174853343842</v>
      </c>
      <c r="AP68" s="12">
        <f t="shared" si="170"/>
        <v>0</v>
      </c>
      <c r="AQ68" s="12">
        <f t="shared" si="170"/>
        <v>0</v>
      </c>
      <c r="AR68" s="12">
        <f t="shared" si="170"/>
        <v>0</v>
      </c>
      <c r="AS68" s="12">
        <f t="shared" si="170"/>
        <v>0</v>
      </c>
      <c r="AT68" s="12">
        <f t="shared" si="170"/>
        <v>0</v>
      </c>
      <c r="AU68" s="12">
        <f t="shared" si="170"/>
        <v>0</v>
      </c>
      <c r="AV68" s="12">
        <f t="shared" si="170"/>
        <v>0</v>
      </c>
      <c r="AW68" s="12">
        <f t="shared" si="170"/>
        <v>0</v>
      </c>
      <c r="AX68" s="12">
        <f t="shared" si="170"/>
        <v>0</v>
      </c>
      <c r="AY68" s="12">
        <f t="shared" si="170"/>
        <v>0</v>
      </c>
      <c r="AZ68" s="12">
        <f t="shared" si="170"/>
        <v>0</v>
      </c>
      <c r="BA68" s="12">
        <f t="shared" si="170"/>
        <v>0</v>
      </c>
      <c r="BB68" s="12">
        <f t="shared" si="170"/>
        <v>0</v>
      </c>
      <c r="BC68" s="12">
        <f t="shared" si="170"/>
        <v>0</v>
      </c>
      <c r="BD68" s="12">
        <f t="shared" si="170"/>
        <v>0</v>
      </c>
      <c r="BE68" s="12">
        <f t="shared" si="170"/>
        <v>0</v>
      </c>
      <c r="BF68" s="12">
        <f t="shared" si="170"/>
        <v>0</v>
      </c>
      <c r="BG68" s="12">
        <f t="shared" si="170"/>
        <v>0</v>
      </c>
      <c r="BH68" s="12">
        <f t="shared" si="170"/>
        <v>0</v>
      </c>
      <c r="BI68" s="12">
        <f t="shared" si="52"/>
        <v>0</v>
      </c>
      <c r="BJ68" s="12">
        <f t="shared" si="53"/>
        <v>13.573174853343842</v>
      </c>
      <c r="BK68" s="12">
        <f t="shared" si="54"/>
        <v>109.04611068958917</v>
      </c>
      <c r="BL68" s="3">
        <f t="shared" si="73"/>
        <v>2.536714916204136</v>
      </c>
      <c r="BM68" s="3">
        <f t="shared" si="16"/>
        <v>3113.6688022639942</v>
      </c>
      <c r="BN68" s="24">
        <f t="shared" si="74"/>
        <v>2.5363918753987091</v>
      </c>
      <c r="BO68" s="3">
        <f t="shared" si="17"/>
        <v>3.5021743677522843</v>
      </c>
      <c r="BP68" s="21"/>
      <c r="BQ68" s="3">
        <f>I68+AJ68+BK68+SUM(J$11:J68)</f>
        <v>5000000</v>
      </c>
      <c r="BR68" s="21"/>
      <c r="BS68">
        <f t="shared" si="6"/>
        <v>57</v>
      </c>
      <c r="BT68" s="10">
        <f t="shared" si="7"/>
        <v>0.99939906235570253</v>
      </c>
      <c r="BU68" s="8">
        <f t="shared" si="18"/>
        <v>77.456632410210219</v>
      </c>
      <c r="BV68" s="8">
        <f t="shared" si="19"/>
        <v>65.112087463784803</v>
      </c>
      <c r="BW68" s="8">
        <f t="shared" si="20"/>
        <v>57.014422357159951</v>
      </c>
      <c r="BX68" s="8">
        <f t="shared" si="21"/>
        <v>49.922947585491876</v>
      </c>
      <c r="BY68" s="8">
        <f t="shared" si="22"/>
        <v>43.712834698529328</v>
      </c>
      <c r="BZ68" s="8">
        <f t="shared" si="23"/>
        <v>38.274692661744268</v>
      </c>
      <c r="CA68" s="8">
        <f t="shared" si="24"/>
        <v>33.512687108459687</v>
      </c>
      <c r="CB68" s="8">
        <f t="shared" si="25"/>
        <v>29.342856463197776</v>
      </c>
      <c r="CC68" s="8">
        <f t="shared" si="26"/>
        <v>25.691641023844213</v>
      </c>
      <c r="CD68" s="8">
        <f t="shared" si="27"/>
        <v>22.494596438002851</v>
      </c>
      <c r="CE68" s="8">
        <f t="shared" si="28"/>
        <v>0</v>
      </c>
      <c r="CF68" s="8">
        <f t="shared" si="29"/>
        <v>0</v>
      </c>
      <c r="CG68" s="8">
        <f t="shared" si="30"/>
        <v>0</v>
      </c>
      <c r="CH68" s="8">
        <f t="shared" si="31"/>
        <v>0</v>
      </c>
      <c r="CI68" s="8">
        <f t="shared" si="32"/>
        <v>0</v>
      </c>
      <c r="CJ68" s="8">
        <f t="shared" si="33"/>
        <v>0</v>
      </c>
      <c r="CK68" s="8">
        <f t="shared" si="34"/>
        <v>0</v>
      </c>
      <c r="CL68" s="8">
        <f t="shared" si="35"/>
        <v>0</v>
      </c>
      <c r="CM68" s="8">
        <f t="shared" si="36"/>
        <v>0</v>
      </c>
      <c r="CN68" s="8">
        <f t="shared" si="37"/>
        <v>0</v>
      </c>
      <c r="CO68" s="8">
        <f t="shared" si="38"/>
        <v>0</v>
      </c>
      <c r="CP68" s="8">
        <f t="shared" si="39"/>
        <v>0</v>
      </c>
      <c r="CQ68" s="8">
        <f t="shared" si="61"/>
        <v>442.535398210425</v>
      </c>
      <c r="CR68" s="21"/>
    </row>
    <row r="69" spans="2:96" x14ac:dyDescent="0.2">
      <c r="B69" s="1">
        <f t="shared" si="48"/>
        <v>43918</v>
      </c>
      <c r="C69" s="7">
        <f t="shared" si="40"/>
        <v>8.2857142857142865</v>
      </c>
      <c r="D69">
        <f t="shared" si="56"/>
        <v>58</v>
      </c>
      <c r="E69" s="13">
        <f t="shared" si="49"/>
        <v>0.2</v>
      </c>
      <c r="F69" s="2">
        <f t="shared" si="41"/>
        <v>4.0551999668446754</v>
      </c>
      <c r="G69" s="2">
        <f t="shared" si="8"/>
        <v>1.9280000000000002</v>
      </c>
      <c r="H69" s="21"/>
      <c r="I69" s="3">
        <f t="shared" si="42"/>
        <v>4996443.7957995255</v>
      </c>
      <c r="J69" s="3"/>
      <c r="K69" s="12">
        <f t="shared" si="9"/>
        <v>3556.2042004744198</v>
      </c>
      <c r="L69" s="3">
        <f t="shared" si="70"/>
        <v>2.5360738516225783</v>
      </c>
      <c r="N69" s="12">
        <f t="shared" si="57"/>
        <v>442.535398210425</v>
      </c>
      <c r="O69" s="12">
        <f t="shared" ref="O69:AH69" si="171">N68*(1-N$6)</f>
        <v>372.01539362329538</v>
      </c>
      <c r="P69" s="12">
        <f t="shared" si="171"/>
        <v>325.75619648025219</v>
      </c>
      <c r="Q69" s="12">
        <f t="shared" si="171"/>
        <v>285.24352535797948</v>
      </c>
      <c r="R69" s="12">
        <f t="shared" si="171"/>
        <v>249.76483101663885</v>
      </c>
      <c r="S69" s="12">
        <f t="shared" si="171"/>
        <v>218.69559590887033</v>
      </c>
      <c r="T69" s="12">
        <f t="shared" si="171"/>
        <v>191.4885359784422</v>
      </c>
      <c r="U69" s="12">
        <f t="shared" si="171"/>
        <v>167.66419126643109</v>
      </c>
      <c r="V69" s="12">
        <f t="shared" si="171"/>
        <v>146.80250146539646</v>
      </c>
      <c r="W69" s="12">
        <f t="shared" si="171"/>
        <v>128.53544690789462</v>
      </c>
      <c r="X69" s="12">
        <f t="shared" si="171"/>
        <v>112.54061208032559</v>
      </c>
      <c r="Y69" s="12">
        <f t="shared" si="171"/>
        <v>98.535550551377099</v>
      </c>
      <c r="Z69" s="12">
        <f t="shared" si="171"/>
        <v>86.272848000421206</v>
      </c>
      <c r="AA69" s="12">
        <f t="shared" si="171"/>
        <v>75.53579469210942</v>
      </c>
      <c r="AB69" s="12">
        <f t="shared" si="171"/>
        <v>66.134590936110925</v>
      </c>
      <c r="AC69" s="12">
        <f t="shared" si="171"/>
        <v>57.903019627928806</v>
      </c>
      <c r="AD69" s="12">
        <f t="shared" si="171"/>
        <v>50.695544981715251</v>
      </c>
      <c r="AE69" s="12">
        <f t="shared" si="171"/>
        <v>44.385259319100697</v>
      </c>
      <c r="AF69" s="12">
        <f t="shared" si="171"/>
        <v>38.860669634402839</v>
      </c>
      <c r="AG69" s="12">
        <f t="shared" si="171"/>
        <v>34.023945887407073</v>
      </c>
      <c r="AH69" s="12">
        <f t="shared" si="171"/>
        <v>29.789330001144808</v>
      </c>
      <c r="AI69" s="12">
        <f t="shared" si="11"/>
        <v>208.47866645619072</v>
      </c>
      <c r="AJ69" s="12">
        <f t="shared" si="59"/>
        <v>3431.6574483838594</v>
      </c>
      <c r="AK69" s="21"/>
      <c r="AL69">
        <f t="shared" si="5"/>
        <v>58</v>
      </c>
      <c r="AM69" s="14"/>
      <c r="AN69" s="14"/>
      <c r="AO69" s="12">
        <f t="shared" ref="AO69:BH69" si="172">N68*AN$8</f>
        <v>15.500641400970641</v>
      </c>
      <c r="AP69" s="12">
        <f t="shared" si="172"/>
        <v>0</v>
      </c>
      <c r="AQ69" s="12">
        <f t="shared" si="172"/>
        <v>0</v>
      </c>
      <c r="AR69" s="12">
        <f t="shared" si="172"/>
        <v>0</v>
      </c>
      <c r="AS69" s="12">
        <f t="shared" si="172"/>
        <v>0</v>
      </c>
      <c r="AT69" s="12">
        <f t="shared" si="172"/>
        <v>0</v>
      </c>
      <c r="AU69" s="12">
        <f t="shared" si="172"/>
        <v>0</v>
      </c>
      <c r="AV69" s="12">
        <f t="shared" si="172"/>
        <v>0</v>
      </c>
      <c r="AW69" s="12">
        <f t="shared" si="172"/>
        <v>0</v>
      </c>
      <c r="AX69" s="12">
        <f t="shared" si="172"/>
        <v>0</v>
      </c>
      <c r="AY69" s="12">
        <f t="shared" si="172"/>
        <v>0</v>
      </c>
      <c r="AZ69" s="12">
        <f t="shared" si="172"/>
        <v>0</v>
      </c>
      <c r="BA69" s="12">
        <f t="shared" si="172"/>
        <v>0</v>
      </c>
      <c r="BB69" s="12">
        <f t="shared" si="172"/>
        <v>0</v>
      </c>
      <c r="BC69" s="12">
        <f t="shared" si="172"/>
        <v>0</v>
      </c>
      <c r="BD69" s="12">
        <f t="shared" si="172"/>
        <v>0</v>
      </c>
      <c r="BE69" s="12">
        <f t="shared" si="172"/>
        <v>0</v>
      </c>
      <c r="BF69" s="12">
        <f t="shared" si="172"/>
        <v>0</v>
      </c>
      <c r="BG69" s="12">
        <f t="shared" si="172"/>
        <v>0</v>
      </c>
      <c r="BH69" s="12">
        <f t="shared" si="172"/>
        <v>0</v>
      </c>
      <c r="BI69" s="12">
        <f t="shared" si="52"/>
        <v>0</v>
      </c>
      <c r="BJ69" s="12">
        <f t="shared" si="53"/>
        <v>15.500641400970641</v>
      </c>
      <c r="BK69" s="12">
        <f t="shared" si="54"/>
        <v>124.54675209055981</v>
      </c>
      <c r="BL69" s="3">
        <f t="shared" si="73"/>
        <v>2.53639187539871</v>
      </c>
      <c r="BM69" s="3">
        <f t="shared" si="16"/>
        <v>3556.2042004744194</v>
      </c>
      <c r="BN69" s="24">
        <f t="shared" si="74"/>
        <v>2.5360738516225774</v>
      </c>
      <c r="BO69" s="3">
        <f t="shared" si="17"/>
        <v>3.5022384843351939</v>
      </c>
      <c r="BP69" s="21"/>
      <c r="BQ69" s="3">
        <f>I69+AJ69+BK69+SUM(J$11:J69)</f>
        <v>5000000</v>
      </c>
      <c r="BR69" s="21"/>
      <c r="BS69">
        <f t="shared" si="6"/>
        <v>58</v>
      </c>
      <c r="BT69" s="10">
        <f t="shared" si="7"/>
        <v>0.99931365141382578</v>
      </c>
      <c r="BU69" s="8">
        <f t="shared" si="18"/>
        <v>88.446332933106248</v>
      </c>
      <c r="BV69" s="8">
        <f t="shared" si="19"/>
        <v>74.352012276769401</v>
      </c>
      <c r="BW69" s="8">
        <f t="shared" si="20"/>
        <v>65.106522835072099</v>
      </c>
      <c r="BX69" s="8">
        <f t="shared" si="21"/>
        <v>57.009549773526935</v>
      </c>
      <c r="BY69" s="8">
        <f t="shared" si="22"/>
        <v>49.91868105559891</v>
      </c>
      <c r="BZ69" s="8">
        <f t="shared" si="23"/>
        <v>43.709098899163152</v>
      </c>
      <c r="CA69" s="8">
        <f t="shared" si="24"/>
        <v>38.271421618500966</v>
      </c>
      <c r="CB69" s="8">
        <f t="shared" si="25"/>
        <v>33.509823037160672</v>
      </c>
      <c r="CC69" s="8">
        <f t="shared" si="26"/>
        <v>29.340348755213771</v>
      </c>
      <c r="CD69" s="8">
        <f t="shared" si="27"/>
        <v>25.689445357127223</v>
      </c>
      <c r="CE69" s="8">
        <f t="shared" si="28"/>
        <v>0</v>
      </c>
      <c r="CF69" s="8">
        <f t="shared" si="29"/>
        <v>0</v>
      </c>
      <c r="CG69" s="8">
        <f t="shared" si="30"/>
        <v>0</v>
      </c>
      <c r="CH69" s="8">
        <f t="shared" si="31"/>
        <v>0</v>
      </c>
      <c r="CI69" s="8">
        <f t="shared" si="32"/>
        <v>0</v>
      </c>
      <c r="CJ69" s="8">
        <f t="shared" si="33"/>
        <v>0</v>
      </c>
      <c r="CK69" s="8">
        <f t="shared" si="34"/>
        <v>0</v>
      </c>
      <c r="CL69" s="8">
        <f t="shared" si="35"/>
        <v>0</v>
      </c>
      <c r="CM69" s="8">
        <f t="shared" si="36"/>
        <v>0</v>
      </c>
      <c r="CN69" s="8">
        <f t="shared" si="37"/>
        <v>0</v>
      </c>
      <c r="CO69" s="8">
        <f t="shared" si="38"/>
        <v>0</v>
      </c>
      <c r="CP69" s="8">
        <f t="shared" si="39"/>
        <v>0</v>
      </c>
      <c r="CQ69" s="8">
        <f t="shared" si="61"/>
        <v>505.35323654123937</v>
      </c>
      <c r="CR69" s="21"/>
    </row>
    <row r="70" spans="2:96" x14ac:dyDescent="0.2">
      <c r="B70" s="1">
        <f t="shared" si="48"/>
        <v>43919</v>
      </c>
      <c r="C70" s="7">
        <f t="shared" si="40"/>
        <v>8.4285714285714288</v>
      </c>
      <c r="D70">
        <f t="shared" si="56"/>
        <v>59</v>
      </c>
      <c r="E70" s="13">
        <f t="shared" si="49"/>
        <v>0.2</v>
      </c>
      <c r="F70" s="2">
        <f t="shared" si="41"/>
        <v>4.0551999668446754</v>
      </c>
      <c r="G70" s="2">
        <f t="shared" si="8"/>
        <v>1.9280000000000002</v>
      </c>
      <c r="H70" s="21"/>
      <c r="I70" s="3">
        <f t="shared" si="42"/>
        <v>4995938.4425629843</v>
      </c>
      <c r="J70" s="3"/>
      <c r="K70" s="12">
        <f t="shared" si="9"/>
        <v>4061.5574370156592</v>
      </c>
      <c r="L70" s="3">
        <f t="shared" si="70"/>
        <v>2.5357552075790051</v>
      </c>
      <c r="N70" s="12">
        <f t="shared" si="57"/>
        <v>505.35323654123937</v>
      </c>
      <c r="O70" s="12">
        <f t="shared" ref="O70:AH70" si="173">N69*(1-N$6)</f>
        <v>424.83398228200798</v>
      </c>
      <c r="P70" s="12">
        <f t="shared" si="173"/>
        <v>372.01539362329538</v>
      </c>
      <c r="Q70" s="12">
        <f t="shared" si="173"/>
        <v>325.75619648025219</v>
      </c>
      <c r="R70" s="12">
        <f t="shared" si="173"/>
        <v>285.24352535797948</v>
      </c>
      <c r="S70" s="12">
        <f t="shared" si="173"/>
        <v>249.76483101663885</v>
      </c>
      <c r="T70" s="12">
        <f t="shared" si="173"/>
        <v>218.69559590887033</v>
      </c>
      <c r="U70" s="12">
        <f t="shared" si="173"/>
        <v>191.4885359784422</v>
      </c>
      <c r="V70" s="12">
        <f t="shared" si="173"/>
        <v>167.66419126643109</v>
      </c>
      <c r="W70" s="12">
        <f t="shared" si="173"/>
        <v>146.80250146539646</v>
      </c>
      <c r="X70" s="12">
        <f t="shared" si="173"/>
        <v>128.53544690789462</v>
      </c>
      <c r="Y70" s="12">
        <f t="shared" si="173"/>
        <v>112.54061208032559</v>
      </c>
      <c r="Z70" s="12">
        <f t="shared" si="173"/>
        <v>98.535550551377099</v>
      </c>
      <c r="AA70" s="12">
        <f t="shared" si="173"/>
        <v>86.272848000421206</v>
      </c>
      <c r="AB70" s="12">
        <f t="shared" si="173"/>
        <v>75.53579469210942</v>
      </c>
      <c r="AC70" s="12">
        <f t="shared" si="173"/>
        <v>66.134590936110925</v>
      </c>
      <c r="AD70" s="12">
        <f t="shared" si="173"/>
        <v>57.903019627928806</v>
      </c>
      <c r="AE70" s="12">
        <f t="shared" si="173"/>
        <v>50.695544981715251</v>
      </c>
      <c r="AF70" s="12">
        <f t="shared" si="173"/>
        <v>44.385259319100697</v>
      </c>
      <c r="AG70" s="12">
        <f t="shared" si="173"/>
        <v>38.860669634402839</v>
      </c>
      <c r="AH70" s="12">
        <f t="shared" si="173"/>
        <v>34.023945887407073</v>
      </c>
      <c r="AI70" s="12">
        <f t="shared" si="11"/>
        <v>238.26799645733553</v>
      </c>
      <c r="AJ70" s="12">
        <f t="shared" si="59"/>
        <v>3919.3092689966816</v>
      </c>
      <c r="AK70" s="21"/>
      <c r="AL70">
        <f t="shared" si="5"/>
        <v>59</v>
      </c>
      <c r="AM70" s="14"/>
      <c r="AN70" s="14"/>
      <c r="AO70" s="12">
        <f t="shared" ref="AO70:BH70" si="174">N69*AN$8</f>
        <v>17.701415928416999</v>
      </c>
      <c r="AP70" s="12">
        <f t="shared" si="174"/>
        <v>0</v>
      </c>
      <c r="AQ70" s="12">
        <f t="shared" si="174"/>
        <v>0</v>
      </c>
      <c r="AR70" s="12">
        <f t="shared" si="174"/>
        <v>0</v>
      </c>
      <c r="AS70" s="12">
        <f t="shared" si="174"/>
        <v>0</v>
      </c>
      <c r="AT70" s="12">
        <f t="shared" si="174"/>
        <v>0</v>
      </c>
      <c r="AU70" s="12">
        <f t="shared" si="174"/>
        <v>0</v>
      </c>
      <c r="AV70" s="12">
        <f t="shared" si="174"/>
        <v>0</v>
      </c>
      <c r="AW70" s="12">
        <f t="shared" si="174"/>
        <v>0</v>
      </c>
      <c r="AX70" s="12">
        <f t="shared" si="174"/>
        <v>0</v>
      </c>
      <c r="AY70" s="12">
        <f t="shared" si="174"/>
        <v>0</v>
      </c>
      <c r="AZ70" s="12">
        <f t="shared" si="174"/>
        <v>0</v>
      </c>
      <c r="BA70" s="12">
        <f t="shared" si="174"/>
        <v>0</v>
      </c>
      <c r="BB70" s="12">
        <f t="shared" si="174"/>
        <v>0</v>
      </c>
      <c r="BC70" s="12">
        <f t="shared" si="174"/>
        <v>0</v>
      </c>
      <c r="BD70" s="12">
        <f t="shared" si="174"/>
        <v>0</v>
      </c>
      <c r="BE70" s="12">
        <f t="shared" si="174"/>
        <v>0</v>
      </c>
      <c r="BF70" s="12">
        <f t="shared" si="174"/>
        <v>0</v>
      </c>
      <c r="BG70" s="12">
        <f t="shared" si="174"/>
        <v>0</v>
      </c>
      <c r="BH70" s="12">
        <f t="shared" si="174"/>
        <v>0</v>
      </c>
      <c r="BI70" s="12">
        <f t="shared" si="52"/>
        <v>0</v>
      </c>
      <c r="BJ70" s="12">
        <f t="shared" si="53"/>
        <v>17.701415928416999</v>
      </c>
      <c r="BK70" s="12">
        <f t="shared" si="54"/>
        <v>142.2481680189768</v>
      </c>
      <c r="BL70" s="3">
        <f t="shared" si="73"/>
        <v>2.5360738516225787</v>
      </c>
      <c r="BM70" s="3">
        <f t="shared" si="16"/>
        <v>4061.5574370156583</v>
      </c>
      <c r="BN70" s="24">
        <f t="shared" si="74"/>
        <v>2.5357552075790042</v>
      </c>
      <c r="BO70" s="3">
        <f t="shared" si="17"/>
        <v>3.502305955901921</v>
      </c>
      <c r="BP70" s="21"/>
      <c r="BQ70" s="3">
        <f>I70+AJ70+BK70+SUM(J$11:J70)</f>
        <v>5000000</v>
      </c>
      <c r="BR70" s="21"/>
      <c r="BS70">
        <f t="shared" si="6"/>
        <v>59</v>
      </c>
      <c r="BT70" s="10">
        <f t="shared" si="7"/>
        <v>0.9992161158449836</v>
      </c>
      <c r="BU70" s="8">
        <f t="shared" si="18"/>
        <v>100.9914196292857</v>
      </c>
      <c r="BV70" s="8">
        <f t="shared" si="19"/>
        <v>84.900192330956912</v>
      </c>
      <c r="BW70" s="8">
        <f t="shared" si="20"/>
        <v>74.344755330162386</v>
      </c>
      <c r="BX70" s="8">
        <f t="shared" si="21"/>
        <v>65.100168271886574</v>
      </c>
      <c r="BY70" s="8">
        <f t="shared" si="22"/>
        <v>57.003985495626068</v>
      </c>
      <c r="BZ70" s="8">
        <f t="shared" si="23"/>
        <v>49.913808864624919</v>
      </c>
      <c r="CA70" s="8">
        <f t="shared" si="24"/>
        <v>43.704832779293106</v>
      </c>
      <c r="CB70" s="8">
        <f t="shared" si="25"/>
        <v>38.26768622984428</v>
      </c>
      <c r="CC70" s="8">
        <f t="shared" si="26"/>
        <v>33.506552392706745</v>
      </c>
      <c r="CD70" s="8">
        <f t="shared" si="27"/>
        <v>29.337485062116194</v>
      </c>
      <c r="CE70" s="8">
        <f t="shared" si="28"/>
        <v>0</v>
      </c>
      <c r="CF70" s="8">
        <f t="shared" si="29"/>
        <v>0</v>
      </c>
      <c r="CG70" s="8">
        <f t="shared" si="30"/>
        <v>0</v>
      </c>
      <c r="CH70" s="8">
        <f t="shared" si="31"/>
        <v>0</v>
      </c>
      <c r="CI70" s="8">
        <f t="shared" si="32"/>
        <v>0</v>
      </c>
      <c r="CJ70" s="8">
        <f t="shared" si="33"/>
        <v>0</v>
      </c>
      <c r="CK70" s="8">
        <f t="shared" si="34"/>
        <v>0</v>
      </c>
      <c r="CL70" s="8">
        <f t="shared" si="35"/>
        <v>0</v>
      </c>
      <c r="CM70" s="8">
        <f t="shared" si="36"/>
        <v>0</v>
      </c>
      <c r="CN70" s="8">
        <f t="shared" si="37"/>
        <v>0</v>
      </c>
      <c r="CO70" s="8">
        <f t="shared" si="38"/>
        <v>0</v>
      </c>
      <c r="CP70" s="8">
        <f t="shared" si="39"/>
        <v>0</v>
      </c>
      <c r="CQ70" s="8">
        <f t="shared" si="61"/>
        <v>577.07088638650293</v>
      </c>
      <c r="CR70" s="21"/>
    </row>
    <row r="71" spans="2:96" x14ac:dyDescent="0.2">
      <c r="B71" s="1">
        <f t="shared" si="48"/>
        <v>43920</v>
      </c>
      <c r="C71" s="7">
        <f t="shared" si="40"/>
        <v>8.5714285714285712</v>
      </c>
      <c r="D71">
        <f t="shared" si="56"/>
        <v>60</v>
      </c>
      <c r="E71" s="13">
        <f t="shared" si="49"/>
        <v>0.2</v>
      </c>
      <c r="F71" s="2">
        <f t="shared" si="41"/>
        <v>4.0551999668446754</v>
      </c>
      <c r="G71" s="2">
        <f t="shared" si="8"/>
        <v>1.9280000000000002</v>
      </c>
      <c r="H71" s="21"/>
      <c r="I71" s="3">
        <f t="shared" si="42"/>
        <v>4995361.3716765977</v>
      </c>
      <c r="J71" s="3"/>
      <c r="K71" s="12">
        <f t="shared" si="9"/>
        <v>4638.6283234021621</v>
      </c>
      <c r="L71" s="3">
        <f t="shared" si="70"/>
        <v>2.53543041591782</v>
      </c>
      <c r="N71" s="12">
        <f t="shared" si="57"/>
        <v>577.07088638650293</v>
      </c>
      <c r="O71" s="12">
        <f t="shared" ref="O71:AH71" si="175">N70*(1-N$6)</f>
        <v>485.13910707958979</v>
      </c>
      <c r="P71" s="12">
        <f t="shared" si="175"/>
        <v>424.83398228200798</v>
      </c>
      <c r="Q71" s="12">
        <f t="shared" si="175"/>
        <v>372.01539362329538</v>
      </c>
      <c r="R71" s="12">
        <f t="shared" si="175"/>
        <v>325.75619648025219</v>
      </c>
      <c r="S71" s="12">
        <f t="shared" si="175"/>
        <v>285.24352535797948</v>
      </c>
      <c r="T71" s="12">
        <f t="shared" si="175"/>
        <v>249.76483101663885</v>
      </c>
      <c r="U71" s="12">
        <f t="shared" si="175"/>
        <v>218.69559590887033</v>
      </c>
      <c r="V71" s="12">
        <f t="shared" si="175"/>
        <v>191.4885359784422</v>
      </c>
      <c r="W71" s="12">
        <f t="shared" si="175"/>
        <v>167.66419126643109</v>
      </c>
      <c r="X71" s="12">
        <f t="shared" si="175"/>
        <v>146.80250146539646</v>
      </c>
      <c r="Y71" s="12">
        <f t="shared" si="175"/>
        <v>128.53544690789462</v>
      </c>
      <c r="Z71" s="12">
        <f t="shared" si="175"/>
        <v>112.54061208032559</v>
      </c>
      <c r="AA71" s="12">
        <f t="shared" si="175"/>
        <v>98.535550551377099</v>
      </c>
      <c r="AB71" s="12">
        <f t="shared" si="175"/>
        <v>86.272848000421206</v>
      </c>
      <c r="AC71" s="12">
        <f t="shared" si="175"/>
        <v>75.53579469210942</v>
      </c>
      <c r="AD71" s="12">
        <f t="shared" si="175"/>
        <v>66.134590936110925</v>
      </c>
      <c r="AE71" s="12">
        <f t="shared" si="175"/>
        <v>57.903019627928806</v>
      </c>
      <c r="AF71" s="12">
        <f t="shared" si="175"/>
        <v>50.695544981715251</v>
      </c>
      <c r="AG71" s="12">
        <f t="shared" si="175"/>
        <v>44.385259319100697</v>
      </c>
      <c r="AH71" s="12">
        <f t="shared" si="175"/>
        <v>38.860669634402839</v>
      </c>
      <c r="AI71" s="12">
        <f t="shared" si="11"/>
        <v>272.29194234474261</v>
      </c>
      <c r="AJ71" s="12">
        <f t="shared" si="59"/>
        <v>4476.1660259215359</v>
      </c>
      <c r="AK71" s="21"/>
      <c r="AL71">
        <f t="shared" si="5"/>
        <v>60</v>
      </c>
      <c r="AM71" s="14"/>
      <c r="AN71" s="14"/>
      <c r="AO71" s="12">
        <f t="shared" ref="AO71:BH71" si="176">N70*AN$8</f>
        <v>20.214129461649573</v>
      </c>
      <c r="AP71" s="12">
        <f t="shared" si="176"/>
        <v>0</v>
      </c>
      <c r="AQ71" s="12">
        <f t="shared" si="176"/>
        <v>0</v>
      </c>
      <c r="AR71" s="12">
        <f t="shared" si="176"/>
        <v>0</v>
      </c>
      <c r="AS71" s="12">
        <f t="shared" si="176"/>
        <v>0</v>
      </c>
      <c r="AT71" s="12">
        <f t="shared" si="176"/>
        <v>0</v>
      </c>
      <c r="AU71" s="12">
        <f t="shared" si="176"/>
        <v>0</v>
      </c>
      <c r="AV71" s="12">
        <f t="shared" si="176"/>
        <v>0</v>
      </c>
      <c r="AW71" s="12">
        <f t="shared" si="176"/>
        <v>0</v>
      </c>
      <c r="AX71" s="12">
        <f t="shared" si="176"/>
        <v>0</v>
      </c>
      <c r="AY71" s="12">
        <f t="shared" si="176"/>
        <v>0</v>
      </c>
      <c r="AZ71" s="12">
        <f t="shared" si="176"/>
        <v>0</v>
      </c>
      <c r="BA71" s="12">
        <f t="shared" si="176"/>
        <v>0</v>
      </c>
      <c r="BB71" s="12">
        <f t="shared" si="176"/>
        <v>0</v>
      </c>
      <c r="BC71" s="12">
        <f t="shared" si="176"/>
        <v>0</v>
      </c>
      <c r="BD71" s="12">
        <f t="shared" si="176"/>
        <v>0</v>
      </c>
      <c r="BE71" s="12">
        <f t="shared" si="176"/>
        <v>0</v>
      </c>
      <c r="BF71" s="12">
        <f t="shared" si="176"/>
        <v>0</v>
      </c>
      <c r="BG71" s="12">
        <f t="shared" si="176"/>
        <v>0</v>
      </c>
      <c r="BH71" s="12">
        <f t="shared" si="176"/>
        <v>0</v>
      </c>
      <c r="BI71" s="12">
        <f t="shared" si="52"/>
        <v>0</v>
      </c>
      <c r="BJ71" s="12">
        <f t="shared" si="53"/>
        <v>20.214129461649573</v>
      </c>
      <c r="BK71" s="12">
        <f t="shared" si="54"/>
        <v>162.46229748062638</v>
      </c>
      <c r="BL71" s="3">
        <f t="shared" si="73"/>
        <v>2.535755207579006</v>
      </c>
      <c r="BM71" s="3">
        <f t="shared" si="16"/>
        <v>4638.6283234021621</v>
      </c>
      <c r="BN71" s="24">
        <f t="shared" si="74"/>
        <v>2.5354304159178196</v>
      </c>
      <c r="BO71" s="3">
        <f t="shared" si="17"/>
        <v>3.5023779909460346</v>
      </c>
      <c r="BP71" s="21"/>
      <c r="BQ71" s="3">
        <f>I71+AJ71+BK71+SUM(J$11:J71)</f>
        <v>5000000</v>
      </c>
      <c r="BR71" s="21"/>
      <c r="BS71">
        <f t="shared" si="6"/>
        <v>60</v>
      </c>
      <c r="BT71" s="10">
        <f t="shared" si="7"/>
        <v>0.99910473770554187</v>
      </c>
      <c r="BU71" s="8">
        <f t="shared" si="18"/>
        <v>115.31085131613833</v>
      </c>
      <c r="BV71" s="8">
        <f t="shared" si="19"/>
        <v>96.940956065890887</v>
      </c>
      <c r="BW71" s="8">
        <f t="shared" si="20"/>
        <v>84.890728887253275</v>
      </c>
      <c r="BX71" s="8">
        <f t="shared" si="21"/>
        <v>74.336468453685299</v>
      </c>
      <c r="BY71" s="8">
        <f t="shared" si="22"/>
        <v>65.092911848071466</v>
      </c>
      <c r="BZ71" s="8">
        <f t="shared" si="23"/>
        <v>56.997631516997636</v>
      </c>
      <c r="CA71" s="8">
        <f t="shared" si="24"/>
        <v>49.908245196189597</v>
      </c>
      <c r="CB71" s="8">
        <f t="shared" si="25"/>
        <v>43.699961197577821</v>
      </c>
      <c r="CC71" s="8">
        <f t="shared" si="26"/>
        <v>38.26342070247194</v>
      </c>
      <c r="CD71" s="8">
        <f t="shared" si="27"/>
        <v>33.502817567571888</v>
      </c>
      <c r="CE71" s="8">
        <f t="shared" si="28"/>
        <v>0</v>
      </c>
      <c r="CF71" s="8">
        <f t="shared" si="29"/>
        <v>0</v>
      </c>
      <c r="CG71" s="8">
        <f t="shared" si="30"/>
        <v>0</v>
      </c>
      <c r="CH71" s="8">
        <f t="shared" si="31"/>
        <v>0</v>
      </c>
      <c r="CI71" s="8">
        <f t="shared" si="32"/>
        <v>0</v>
      </c>
      <c r="CJ71" s="8">
        <f t="shared" si="33"/>
        <v>0</v>
      </c>
      <c r="CK71" s="8">
        <f t="shared" si="34"/>
        <v>0</v>
      </c>
      <c r="CL71" s="8">
        <f t="shared" si="35"/>
        <v>0</v>
      </c>
      <c r="CM71" s="8">
        <f t="shared" si="36"/>
        <v>0</v>
      </c>
      <c r="CN71" s="8">
        <f t="shared" si="37"/>
        <v>0</v>
      </c>
      <c r="CO71" s="8">
        <f t="shared" si="38"/>
        <v>0</v>
      </c>
      <c r="CP71" s="8">
        <f t="shared" si="39"/>
        <v>0</v>
      </c>
      <c r="CQ71" s="8">
        <f t="shared" si="61"/>
        <v>658.94399275184821</v>
      </c>
      <c r="CR71" s="21"/>
    </row>
    <row r="72" spans="2:96" x14ac:dyDescent="0.2">
      <c r="B72" s="1">
        <f t="shared" si="48"/>
        <v>43921</v>
      </c>
      <c r="C72" s="7">
        <f t="shared" si="40"/>
        <v>8.7142857142857135</v>
      </c>
      <c r="D72">
        <f t="shared" si="56"/>
        <v>61</v>
      </c>
      <c r="E72" s="13">
        <f t="shared" si="49"/>
        <v>0.2</v>
      </c>
      <c r="F72" s="2">
        <f t="shared" si="41"/>
        <v>4.0551999668446754</v>
      </c>
      <c r="G72" s="2">
        <f t="shared" si="8"/>
        <v>1.9280000000000002</v>
      </c>
      <c r="H72" s="21"/>
      <c r="I72" s="3">
        <f t="shared" si="42"/>
        <v>4994702.4276838461</v>
      </c>
      <c r="J72" s="3"/>
      <c r="K72" s="12">
        <f t="shared" si="9"/>
        <v>5297.57231615401</v>
      </c>
      <c r="L72" s="3">
        <f t="shared" si="70"/>
        <v>2.5350938853307885</v>
      </c>
      <c r="N72" s="12">
        <f t="shared" si="57"/>
        <v>658.94399275184821</v>
      </c>
      <c r="O72" s="12">
        <f t="shared" ref="O72:AH72" si="177">N71*(1-N$6)</f>
        <v>553.98805093104284</v>
      </c>
      <c r="P72" s="12">
        <f t="shared" si="177"/>
        <v>485.13910707958979</v>
      </c>
      <c r="Q72" s="12">
        <f t="shared" si="177"/>
        <v>424.83398228200798</v>
      </c>
      <c r="R72" s="12">
        <f t="shared" si="177"/>
        <v>372.01539362329538</v>
      </c>
      <c r="S72" s="12">
        <f t="shared" si="177"/>
        <v>325.75619648025219</v>
      </c>
      <c r="T72" s="12">
        <f t="shared" si="177"/>
        <v>285.24352535797948</v>
      </c>
      <c r="U72" s="12">
        <f t="shared" si="177"/>
        <v>249.76483101663885</v>
      </c>
      <c r="V72" s="12">
        <f t="shared" si="177"/>
        <v>218.69559590887033</v>
      </c>
      <c r="W72" s="12">
        <f t="shared" si="177"/>
        <v>191.4885359784422</v>
      </c>
      <c r="X72" s="12">
        <f t="shared" si="177"/>
        <v>167.66419126643109</v>
      </c>
      <c r="Y72" s="12">
        <f t="shared" si="177"/>
        <v>146.80250146539646</v>
      </c>
      <c r="Z72" s="12">
        <f t="shared" si="177"/>
        <v>128.53544690789462</v>
      </c>
      <c r="AA72" s="12">
        <f t="shared" si="177"/>
        <v>112.54061208032559</v>
      </c>
      <c r="AB72" s="12">
        <f t="shared" si="177"/>
        <v>98.535550551377099</v>
      </c>
      <c r="AC72" s="12">
        <f t="shared" si="177"/>
        <v>86.272848000421206</v>
      </c>
      <c r="AD72" s="12">
        <f t="shared" si="177"/>
        <v>75.53579469210942</v>
      </c>
      <c r="AE72" s="12">
        <f t="shared" si="177"/>
        <v>66.134590936110925</v>
      </c>
      <c r="AF72" s="12">
        <f t="shared" si="177"/>
        <v>57.903019627928806</v>
      </c>
      <c r="AG72" s="12">
        <f t="shared" si="177"/>
        <v>50.695544981715251</v>
      </c>
      <c r="AH72" s="12">
        <f t="shared" si="177"/>
        <v>44.385259319100697</v>
      </c>
      <c r="AI72" s="12">
        <f t="shared" si="11"/>
        <v>311.15261197914543</v>
      </c>
      <c r="AJ72" s="12">
        <f t="shared" si="59"/>
        <v>5112.0271832179233</v>
      </c>
      <c r="AK72" s="21"/>
      <c r="AL72">
        <f t="shared" si="5"/>
        <v>61</v>
      </c>
      <c r="AM72" s="14"/>
      <c r="AN72" s="14"/>
      <c r="AO72" s="12">
        <f t="shared" ref="AO72:BH72" si="178">N71*AN$8</f>
        <v>23.082835455460117</v>
      </c>
      <c r="AP72" s="12">
        <f t="shared" si="178"/>
        <v>0</v>
      </c>
      <c r="AQ72" s="12">
        <f t="shared" si="178"/>
        <v>0</v>
      </c>
      <c r="AR72" s="12">
        <f t="shared" si="178"/>
        <v>0</v>
      </c>
      <c r="AS72" s="12">
        <f t="shared" si="178"/>
        <v>0</v>
      </c>
      <c r="AT72" s="12">
        <f t="shared" si="178"/>
        <v>0</v>
      </c>
      <c r="AU72" s="12">
        <f t="shared" si="178"/>
        <v>0</v>
      </c>
      <c r="AV72" s="12">
        <f t="shared" si="178"/>
        <v>0</v>
      </c>
      <c r="AW72" s="12">
        <f t="shared" si="178"/>
        <v>0</v>
      </c>
      <c r="AX72" s="12">
        <f t="shared" si="178"/>
        <v>0</v>
      </c>
      <c r="AY72" s="12">
        <f t="shared" si="178"/>
        <v>0</v>
      </c>
      <c r="AZ72" s="12">
        <f t="shared" si="178"/>
        <v>0</v>
      </c>
      <c r="BA72" s="12">
        <f t="shared" si="178"/>
        <v>0</v>
      </c>
      <c r="BB72" s="12">
        <f t="shared" si="178"/>
        <v>0</v>
      </c>
      <c r="BC72" s="12">
        <f t="shared" si="178"/>
        <v>0</v>
      </c>
      <c r="BD72" s="12">
        <f t="shared" si="178"/>
        <v>0</v>
      </c>
      <c r="BE72" s="12">
        <f t="shared" si="178"/>
        <v>0</v>
      </c>
      <c r="BF72" s="12">
        <f t="shared" si="178"/>
        <v>0</v>
      </c>
      <c r="BG72" s="12">
        <f t="shared" si="178"/>
        <v>0</v>
      </c>
      <c r="BH72" s="12">
        <f t="shared" si="178"/>
        <v>0</v>
      </c>
      <c r="BI72" s="12">
        <f t="shared" si="52"/>
        <v>0</v>
      </c>
      <c r="BJ72" s="12">
        <f t="shared" si="53"/>
        <v>23.082835455460117</v>
      </c>
      <c r="BK72" s="12">
        <f t="shared" si="54"/>
        <v>185.5451329360865</v>
      </c>
      <c r="BL72" s="3">
        <f t="shared" si="73"/>
        <v>2.5354304159178205</v>
      </c>
      <c r="BM72" s="3">
        <f t="shared" si="16"/>
        <v>5297.57231615401</v>
      </c>
      <c r="BN72" s="24">
        <f t="shared" si="74"/>
        <v>2.5350938853307885</v>
      </c>
      <c r="BO72" s="3">
        <f t="shared" si="17"/>
        <v>3.5024558772005707</v>
      </c>
      <c r="BP72" s="21"/>
      <c r="BQ72" s="3">
        <f>I72+AJ72+BK72+SUM(J$11:J72)</f>
        <v>5000000</v>
      </c>
      <c r="BR72" s="21"/>
      <c r="BS72">
        <f t="shared" si="6"/>
        <v>61</v>
      </c>
      <c r="BT72" s="10">
        <f t="shared" si="7"/>
        <v>0.99897755662147791</v>
      </c>
      <c r="BU72" s="8">
        <f t="shared" si="18"/>
        <v>131.65405196592843</v>
      </c>
      <c r="BV72" s="8">
        <f t="shared" si="19"/>
        <v>110.68432590331761</v>
      </c>
      <c r="BW72" s="8">
        <f t="shared" si="20"/>
        <v>96.928615962378842</v>
      </c>
      <c r="BX72" s="8">
        <f t="shared" si="21"/>
        <v>84.879922717970516</v>
      </c>
      <c r="BY72" s="8">
        <f t="shared" si="22"/>
        <v>74.327005789475393</v>
      </c>
      <c r="BZ72" s="8">
        <f t="shared" si="23"/>
        <v>65.084625842829681</v>
      </c>
      <c r="CA72" s="8">
        <f t="shared" si="24"/>
        <v>56.990376000842183</v>
      </c>
      <c r="CB72" s="8">
        <f t="shared" si="25"/>
        <v>49.901892123795648</v>
      </c>
      <c r="CC72" s="8">
        <f t="shared" si="26"/>
        <v>43.694398408984277</v>
      </c>
      <c r="CD72" s="8">
        <f t="shared" si="27"/>
        <v>38.25854995855363</v>
      </c>
      <c r="CE72" s="8">
        <f t="shared" si="28"/>
        <v>0</v>
      </c>
      <c r="CF72" s="8">
        <f t="shared" si="29"/>
        <v>0</v>
      </c>
      <c r="CG72" s="8">
        <f t="shared" si="30"/>
        <v>0</v>
      </c>
      <c r="CH72" s="8">
        <f t="shared" si="31"/>
        <v>0</v>
      </c>
      <c r="CI72" s="8">
        <f t="shared" si="32"/>
        <v>0</v>
      </c>
      <c r="CJ72" s="8">
        <f t="shared" si="33"/>
        <v>0</v>
      </c>
      <c r="CK72" s="8">
        <f t="shared" si="34"/>
        <v>0</v>
      </c>
      <c r="CL72" s="8">
        <f t="shared" si="35"/>
        <v>0</v>
      </c>
      <c r="CM72" s="8">
        <f t="shared" si="36"/>
        <v>0</v>
      </c>
      <c r="CN72" s="8">
        <f t="shared" si="37"/>
        <v>0</v>
      </c>
      <c r="CO72" s="8">
        <f t="shared" si="38"/>
        <v>0</v>
      </c>
      <c r="CP72" s="8">
        <f t="shared" si="39"/>
        <v>0</v>
      </c>
      <c r="CQ72" s="8">
        <f t="shared" si="61"/>
        <v>752.40376467407623</v>
      </c>
      <c r="CR72" s="21"/>
    </row>
    <row r="73" spans="2:96" x14ac:dyDescent="0.2">
      <c r="B73" s="1">
        <f t="shared" si="48"/>
        <v>43922</v>
      </c>
      <c r="C73" s="7">
        <f t="shared" si="40"/>
        <v>8.8571428571428577</v>
      </c>
      <c r="D73">
        <f t="shared" si="56"/>
        <v>62</v>
      </c>
      <c r="E73" s="13">
        <f t="shared" si="49"/>
        <v>0.2</v>
      </c>
      <c r="F73" s="2">
        <f t="shared" si="41"/>
        <v>4.0551999668446754</v>
      </c>
      <c r="G73" s="2">
        <f t="shared" si="8"/>
        <v>1.9280000000000002</v>
      </c>
      <c r="H73" s="21"/>
      <c r="I73" s="3">
        <f t="shared" si="42"/>
        <v>4993950.0239191717</v>
      </c>
      <c r="J73" s="3"/>
      <c r="K73" s="12">
        <f t="shared" si="9"/>
        <v>6049.9760808280862</v>
      </c>
      <c r="L73" s="3">
        <f t="shared" si="70"/>
        <v>2.5347397261167179</v>
      </c>
      <c r="N73" s="12">
        <f t="shared" si="57"/>
        <v>752.40376467407623</v>
      </c>
      <c r="O73" s="12">
        <f t="shared" ref="O73:AH73" si="179">N72*(1-N$6)</f>
        <v>632.58623304177422</v>
      </c>
      <c r="P73" s="12">
        <f t="shared" si="179"/>
        <v>553.98805093104284</v>
      </c>
      <c r="Q73" s="12">
        <f t="shared" si="179"/>
        <v>485.13910707958979</v>
      </c>
      <c r="R73" s="12">
        <f t="shared" si="179"/>
        <v>424.83398228200798</v>
      </c>
      <c r="S73" s="12">
        <f t="shared" si="179"/>
        <v>372.01539362329538</v>
      </c>
      <c r="T73" s="12">
        <f t="shared" si="179"/>
        <v>325.75619648025219</v>
      </c>
      <c r="U73" s="12">
        <f t="shared" si="179"/>
        <v>285.24352535797948</v>
      </c>
      <c r="V73" s="12">
        <f t="shared" si="179"/>
        <v>249.76483101663885</v>
      </c>
      <c r="W73" s="12">
        <f t="shared" si="179"/>
        <v>218.69559590887033</v>
      </c>
      <c r="X73" s="12">
        <f t="shared" si="179"/>
        <v>191.4885359784422</v>
      </c>
      <c r="Y73" s="12">
        <f t="shared" si="179"/>
        <v>167.66419126643109</v>
      </c>
      <c r="Z73" s="12">
        <f t="shared" si="179"/>
        <v>146.80250146539646</v>
      </c>
      <c r="AA73" s="12">
        <f t="shared" si="179"/>
        <v>128.53544690789462</v>
      </c>
      <c r="AB73" s="12">
        <f t="shared" si="179"/>
        <v>112.54061208032559</v>
      </c>
      <c r="AC73" s="12">
        <f t="shared" si="179"/>
        <v>98.535550551377099</v>
      </c>
      <c r="AD73" s="12">
        <f t="shared" si="179"/>
        <v>86.272848000421206</v>
      </c>
      <c r="AE73" s="12">
        <f t="shared" si="179"/>
        <v>75.53579469210942</v>
      </c>
      <c r="AF73" s="12">
        <f t="shared" si="179"/>
        <v>66.134590936110925</v>
      </c>
      <c r="AG73" s="12">
        <f t="shared" si="179"/>
        <v>57.903019627928806</v>
      </c>
      <c r="AH73" s="12">
        <f t="shared" si="179"/>
        <v>50.695544981715251</v>
      </c>
      <c r="AI73" s="12">
        <f t="shared" si="11"/>
        <v>355.53787129824616</v>
      </c>
      <c r="AJ73" s="12">
        <f t="shared" si="59"/>
        <v>5838.0731881819265</v>
      </c>
      <c r="AK73" s="21"/>
      <c r="AL73">
        <f t="shared" si="5"/>
        <v>62</v>
      </c>
      <c r="AM73" s="14"/>
      <c r="AN73" s="14"/>
      <c r="AO73" s="12">
        <f t="shared" ref="AO73:BH73" si="180">N72*AN$8</f>
        <v>26.357759710073928</v>
      </c>
      <c r="AP73" s="12">
        <f t="shared" si="180"/>
        <v>0</v>
      </c>
      <c r="AQ73" s="12">
        <f t="shared" si="180"/>
        <v>0</v>
      </c>
      <c r="AR73" s="12">
        <f t="shared" si="180"/>
        <v>0</v>
      </c>
      <c r="AS73" s="12">
        <f t="shared" si="180"/>
        <v>0</v>
      </c>
      <c r="AT73" s="12">
        <f t="shared" si="180"/>
        <v>0</v>
      </c>
      <c r="AU73" s="12">
        <f t="shared" si="180"/>
        <v>0</v>
      </c>
      <c r="AV73" s="12">
        <f t="shared" si="180"/>
        <v>0</v>
      </c>
      <c r="AW73" s="12">
        <f t="shared" si="180"/>
        <v>0</v>
      </c>
      <c r="AX73" s="12">
        <f t="shared" si="180"/>
        <v>0</v>
      </c>
      <c r="AY73" s="12">
        <f t="shared" si="180"/>
        <v>0</v>
      </c>
      <c r="AZ73" s="12">
        <f t="shared" si="180"/>
        <v>0</v>
      </c>
      <c r="BA73" s="12">
        <f t="shared" si="180"/>
        <v>0</v>
      </c>
      <c r="BB73" s="12">
        <f t="shared" si="180"/>
        <v>0</v>
      </c>
      <c r="BC73" s="12">
        <f t="shared" si="180"/>
        <v>0</v>
      </c>
      <c r="BD73" s="12">
        <f t="shared" si="180"/>
        <v>0</v>
      </c>
      <c r="BE73" s="12">
        <f t="shared" si="180"/>
        <v>0</v>
      </c>
      <c r="BF73" s="12">
        <f t="shared" si="180"/>
        <v>0</v>
      </c>
      <c r="BG73" s="12">
        <f t="shared" si="180"/>
        <v>0</v>
      </c>
      <c r="BH73" s="12">
        <f t="shared" si="180"/>
        <v>0</v>
      </c>
      <c r="BI73" s="12">
        <f t="shared" si="52"/>
        <v>0</v>
      </c>
      <c r="BJ73" s="12">
        <f t="shared" si="53"/>
        <v>26.357759710073928</v>
      </c>
      <c r="BK73" s="12">
        <f t="shared" si="54"/>
        <v>211.90289264616044</v>
      </c>
      <c r="BL73" s="3">
        <f t="shared" si="73"/>
        <v>2.5350938853307889</v>
      </c>
      <c r="BM73" s="3">
        <f t="shared" si="16"/>
        <v>6049.9760808280871</v>
      </c>
      <c r="BN73" s="24">
        <f t="shared" si="74"/>
        <v>2.5347397261167184</v>
      </c>
      <c r="BO73" s="3">
        <f t="shared" si="17"/>
        <v>3.5025409987597236</v>
      </c>
      <c r="BP73" s="21"/>
      <c r="BQ73" s="3">
        <f>I73+AJ73+BK73+SUM(J$11:J73)</f>
        <v>5000000</v>
      </c>
      <c r="BR73" s="21"/>
      <c r="BS73">
        <f t="shared" si="6"/>
        <v>62</v>
      </c>
      <c r="BT73" s="10">
        <f t="shared" si="7"/>
        <v>0.99883233587608256</v>
      </c>
      <c r="BU73" s="8">
        <f t="shared" si="18"/>
        <v>150.30504195827319</v>
      </c>
      <c r="BV73" s="8">
        <f t="shared" si="19"/>
        <v>126.36951695843346</v>
      </c>
      <c r="BW73" s="8">
        <f t="shared" si="20"/>
        <v>110.66823579177834</v>
      </c>
      <c r="BX73" s="8">
        <f t="shared" si="21"/>
        <v>96.914525509828735</v>
      </c>
      <c r="BY73" s="8">
        <f t="shared" si="22"/>
        <v>84.867583776455263</v>
      </c>
      <c r="BZ73" s="8">
        <f t="shared" si="23"/>
        <v>74.316200918923286</v>
      </c>
      <c r="CA73" s="8">
        <f t="shared" si="24"/>
        <v>65.07516453129567</v>
      </c>
      <c r="CB73" s="8">
        <f t="shared" si="25"/>
        <v>56.982091345367849</v>
      </c>
      <c r="CC73" s="8">
        <f t="shared" si="26"/>
        <v>49.89463791680889</v>
      </c>
      <c r="CD73" s="8">
        <f t="shared" si="27"/>
        <v>43.688046581493765</v>
      </c>
      <c r="CE73" s="8">
        <f t="shared" si="28"/>
        <v>0</v>
      </c>
      <c r="CF73" s="8">
        <f t="shared" si="29"/>
        <v>0</v>
      </c>
      <c r="CG73" s="8">
        <f t="shared" si="30"/>
        <v>0</v>
      </c>
      <c r="CH73" s="8">
        <f t="shared" si="31"/>
        <v>0</v>
      </c>
      <c r="CI73" s="8">
        <f t="shared" si="32"/>
        <v>0</v>
      </c>
      <c r="CJ73" s="8">
        <f t="shared" si="33"/>
        <v>0</v>
      </c>
      <c r="CK73" s="8">
        <f t="shared" si="34"/>
        <v>0</v>
      </c>
      <c r="CL73" s="8">
        <f t="shared" si="35"/>
        <v>0</v>
      </c>
      <c r="CM73" s="8">
        <f t="shared" si="36"/>
        <v>0</v>
      </c>
      <c r="CN73" s="8">
        <f t="shared" si="37"/>
        <v>0</v>
      </c>
      <c r="CO73" s="8">
        <f t="shared" si="38"/>
        <v>0</v>
      </c>
      <c r="CP73" s="8">
        <f t="shared" si="39"/>
        <v>0</v>
      </c>
      <c r="CQ73" s="8">
        <f t="shared" si="61"/>
        <v>859.08104528865829</v>
      </c>
      <c r="CR73" s="21"/>
    </row>
    <row r="74" spans="2:96" x14ac:dyDescent="0.2">
      <c r="B74" s="1">
        <f t="shared" si="48"/>
        <v>43923</v>
      </c>
      <c r="C74" s="7">
        <f t="shared" si="40"/>
        <v>9</v>
      </c>
      <c r="D74">
        <f t="shared" si="56"/>
        <v>63</v>
      </c>
      <c r="E74" s="13">
        <f t="shared" si="49"/>
        <v>0.2</v>
      </c>
      <c r="F74" s="2">
        <f t="shared" si="41"/>
        <v>4.0551999668446754</v>
      </c>
      <c r="G74" s="2">
        <f t="shared" si="8"/>
        <v>1.9280000000000002</v>
      </c>
      <c r="H74" s="21"/>
      <c r="I74" s="3">
        <f t="shared" si="42"/>
        <v>4993090.9428738831</v>
      </c>
      <c r="J74" s="3"/>
      <c r="K74" s="12">
        <f t="shared" si="9"/>
        <v>6909.0571261167443</v>
      </c>
      <c r="L74" s="3">
        <f t="shared" si="70"/>
        <v>2.5343616869689476</v>
      </c>
      <c r="N74" s="12">
        <f t="shared" si="57"/>
        <v>859.08104528865829</v>
      </c>
      <c r="O74" s="12">
        <f t="shared" ref="O74:AH74" si="181">N73*(1-N$6)</f>
        <v>722.30761408711317</v>
      </c>
      <c r="P74" s="12">
        <f t="shared" si="181"/>
        <v>632.58623304177422</v>
      </c>
      <c r="Q74" s="12">
        <f t="shared" si="181"/>
        <v>553.98805093104284</v>
      </c>
      <c r="R74" s="12">
        <f t="shared" si="181"/>
        <v>485.13910707958979</v>
      </c>
      <c r="S74" s="12">
        <f t="shared" si="181"/>
        <v>424.83398228200798</v>
      </c>
      <c r="T74" s="12">
        <f t="shared" si="181"/>
        <v>372.01539362329538</v>
      </c>
      <c r="U74" s="12">
        <f t="shared" si="181"/>
        <v>325.75619648025219</v>
      </c>
      <c r="V74" s="12">
        <f t="shared" si="181"/>
        <v>285.24352535797948</v>
      </c>
      <c r="W74" s="12">
        <f t="shared" si="181"/>
        <v>249.76483101663885</v>
      </c>
      <c r="X74" s="12">
        <f t="shared" si="181"/>
        <v>218.69559590887033</v>
      </c>
      <c r="Y74" s="12">
        <f t="shared" si="181"/>
        <v>191.4885359784422</v>
      </c>
      <c r="Z74" s="12">
        <f t="shared" si="181"/>
        <v>167.66419126643109</v>
      </c>
      <c r="AA74" s="12">
        <f t="shared" si="181"/>
        <v>146.80250146539646</v>
      </c>
      <c r="AB74" s="12">
        <f t="shared" si="181"/>
        <v>128.53544690789462</v>
      </c>
      <c r="AC74" s="12">
        <f t="shared" si="181"/>
        <v>112.54061208032559</v>
      </c>
      <c r="AD74" s="12">
        <f t="shared" si="181"/>
        <v>98.535550551377099</v>
      </c>
      <c r="AE74" s="12">
        <f t="shared" si="181"/>
        <v>86.272848000421206</v>
      </c>
      <c r="AF74" s="12">
        <f t="shared" si="181"/>
        <v>75.53579469210942</v>
      </c>
      <c r="AG74" s="12">
        <f t="shared" si="181"/>
        <v>66.134590936110925</v>
      </c>
      <c r="AH74" s="12">
        <f t="shared" si="181"/>
        <v>57.903019627928806</v>
      </c>
      <c r="AI74" s="12">
        <f t="shared" si="11"/>
        <v>406.23341627996143</v>
      </c>
      <c r="AJ74" s="12">
        <f t="shared" si="59"/>
        <v>6667.0580828836219</v>
      </c>
      <c r="AK74" s="21"/>
      <c r="AL74">
        <f t="shared" si="5"/>
        <v>63</v>
      </c>
      <c r="AM74" s="14"/>
      <c r="AN74" s="14"/>
      <c r="AO74" s="12">
        <f t="shared" ref="AO74:BH74" si="182">N73*AN$8</f>
        <v>30.096150586963049</v>
      </c>
      <c r="AP74" s="12">
        <f t="shared" si="182"/>
        <v>0</v>
      </c>
      <c r="AQ74" s="12">
        <f t="shared" si="182"/>
        <v>0</v>
      </c>
      <c r="AR74" s="12">
        <f t="shared" si="182"/>
        <v>0</v>
      </c>
      <c r="AS74" s="12">
        <f t="shared" si="182"/>
        <v>0</v>
      </c>
      <c r="AT74" s="12">
        <f t="shared" si="182"/>
        <v>0</v>
      </c>
      <c r="AU74" s="12">
        <f t="shared" si="182"/>
        <v>0</v>
      </c>
      <c r="AV74" s="12">
        <f t="shared" si="182"/>
        <v>0</v>
      </c>
      <c r="AW74" s="12">
        <f t="shared" si="182"/>
        <v>0</v>
      </c>
      <c r="AX74" s="12">
        <f t="shared" si="182"/>
        <v>0</v>
      </c>
      <c r="AY74" s="12">
        <f t="shared" si="182"/>
        <v>0</v>
      </c>
      <c r="AZ74" s="12">
        <f t="shared" si="182"/>
        <v>0</v>
      </c>
      <c r="BA74" s="12">
        <f t="shared" si="182"/>
        <v>0</v>
      </c>
      <c r="BB74" s="12">
        <f t="shared" si="182"/>
        <v>0</v>
      </c>
      <c r="BC74" s="12">
        <f t="shared" si="182"/>
        <v>0</v>
      </c>
      <c r="BD74" s="12">
        <f t="shared" si="182"/>
        <v>0</v>
      </c>
      <c r="BE74" s="12">
        <f t="shared" si="182"/>
        <v>0</v>
      </c>
      <c r="BF74" s="12">
        <f t="shared" si="182"/>
        <v>0</v>
      </c>
      <c r="BG74" s="12">
        <f t="shared" si="182"/>
        <v>0</v>
      </c>
      <c r="BH74" s="12">
        <f t="shared" si="182"/>
        <v>0</v>
      </c>
      <c r="BI74" s="12">
        <f t="shared" si="52"/>
        <v>0</v>
      </c>
      <c r="BJ74" s="12">
        <f t="shared" si="53"/>
        <v>30.096150586963049</v>
      </c>
      <c r="BK74" s="12">
        <f t="shared" si="54"/>
        <v>241.99904323312347</v>
      </c>
      <c r="BL74" s="3">
        <f t="shared" si="73"/>
        <v>2.5347397261167179</v>
      </c>
      <c r="BM74" s="3">
        <f t="shared" si="16"/>
        <v>6909.0571261167452</v>
      </c>
      <c r="BN74" s="24">
        <f t="shared" si="74"/>
        <v>2.5343616869689485</v>
      </c>
      <c r="BO74" s="3">
        <f t="shared" si="17"/>
        <v>3.5026348576327333</v>
      </c>
      <c r="BP74" s="21"/>
      <c r="BQ74" s="3">
        <f>I74+AJ74+BK74+SUM(J$11:J74)</f>
        <v>4999999.9999999991</v>
      </c>
      <c r="BR74" s="21"/>
      <c r="BS74">
        <f t="shared" si="6"/>
        <v>63</v>
      </c>
      <c r="BT74" s="10">
        <f t="shared" si="7"/>
        <v>0.99866652384343257</v>
      </c>
      <c r="BU74" s="8">
        <f t="shared" si="18"/>
        <v>171.58709623964137</v>
      </c>
      <c r="BV74" s="8">
        <f t="shared" si="19"/>
        <v>144.26888682120418</v>
      </c>
      <c r="BW74" s="8">
        <f t="shared" si="20"/>
        <v>126.34853887660805</v>
      </c>
      <c r="BX74" s="8">
        <f t="shared" si="21"/>
        <v>110.64986421482061</v>
      </c>
      <c r="BY74" s="8">
        <f t="shared" si="22"/>
        <v>96.898437129536163</v>
      </c>
      <c r="BZ74" s="8">
        <f t="shared" si="23"/>
        <v>84.85349525922706</v>
      </c>
      <c r="CA74" s="8">
        <f t="shared" si="24"/>
        <v>74.303863993204544</v>
      </c>
      <c r="CB74" s="8">
        <f t="shared" si="25"/>
        <v>65.064361671878331</v>
      </c>
      <c r="CC74" s="8">
        <f t="shared" si="26"/>
        <v>56.972631983619877</v>
      </c>
      <c r="CD74" s="8">
        <f t="shared" si="27"/>
        <v>49.886355113945818</v>
      </c>
      <c r="CE74" s="8">
        <f t="shared" si="28"/>
        <v>0</v>
      </c>
      <c r="CF74" s="8">
        <f t="shared" si="29"/>
        <v>0</v>
      </c>
      <c r="CG74" s="8">
        <f t="shared" si="30"/>
        <v>0</v>
      </c>
      <c r="CH74" s="8">
        <f t="shared" si="31"/>
        <v>0</v>
      </c>
      <c r="CI74" s="8">
        <f t="shared" si="32"/>
        <v>0</v>
      </c>
      <c r="CJ74" s="8">
        <f t="shared" si="33"/>
        <v>0</v>
      </c>
      <c r="CK74" s="8">
        <f t="shared" si="34"/>
        <v>0</v>
      </c>
      <c r="CL74" s="8">
        <f t="shared" si="35"/>
        <v>0</v>
      </c>
      <c r="CM74" s="8">
        <f t="shared" si="36"/>
        <v>0</v>
      </c>
      <c r="CN74" s="8">
        <f t="shared" si="37"/>
        <v>0</v>
      </c>
      <c r="CO74" s="8">
        <f t="shared" si="38"/>
        <v>0</v>
      </c>
      <c r="CP74" s="8">
        <f t="shared" si="39"/>
        <v>0</v>
      </c>
      <c r="CQ74" s="8">
        <f t="shared" si="61"/>
        <v>980.83353130368607</v>
      </c>
      <c r="CR74" s="21"/>
    </row>
    <row r="75" spans="2:96" x14ac:dyDescent="0.2">
      <c r="B75" s="1">
        <f t="shared" si="48"/>
        <v>43924</v>
      </c>
      <c r="C75" s="7">
        <f t="shared" si="40"/>
        <v>9.1428571428571423</v>
      </c>
      <c r="D75">
        <f t="shared" si="56"/>
        <v>64</v>
      </c>
      <c r="E75" s="13">
        <f t="shared" si="49"/>
        <v>0.2</v>
      </c>
      <c r="F75" s="2">
        <f t="shared" si="41"/>
        <v>4.0551999668446754</v>
      </c>
      <c r="G75" s="2">
        <f t="shared" si="8"/>
        <v>1.9280000000000002</v>
      </c>
      <c r="H75" s="21"/>
      <c r="I75" s="3">
        <f t="shared" si="42"/>
        <v>4992110.1093425797</v>
      </c>
      <c r="J75" s="3"/>
      <c r="K75" s="12">
        <f t="shared" si="9"/>
        <v>7889.8906574204302</v>
      </c>
      <c r="L75" s="3">
        <f t="shared" si="70"/>
        <v>2.5339530818703557</v>
      </c>
      <c r="N75" s="12">
        <f t="shared" si="57"/>
        <v>980.83353130368607</v>
      </c>
      <c r="O75" s="12">
        <f t="shared" ref="O75:AH75" si="183">N74*(1-N$6)</f>
        <v>824.71780347711194</v>
      </c>
      <c r="P75" s="12">
        <f t="shared" si="183"/>
        <v>722.30761408711317</v>
      </c>
      <c r="Q75" s="12">
        <f t="shared" si="183"/>
        <v>632.58623304177422</v>
      </c>
      <c r="R75" s="12">
        <f t="shared" si="183"/>
        <v>553.98805093104284</v>
      </c>
      <c r="S75" s="12">
        <f t="shared" si="183"/>
        <v>485.13910707958979</v>
      </c>
      <c r="T75" s="12">
        <f t="shared" si="183"/>
        <v>424.83398228200798</v>
      </c>
      <c r="U75" s="12">
        <f t="shared" si="183"/>
        <v>372.01539362329538</v>
      </c>
      <c r="V75" s="12">
        <f t="shared" si="183"/>
        <v>325.75619648025219</v>
      </c>
      <c r="W75" s="12">
        <f t="shared" si="183"/>
        <v>285.24352535797948</v>
      </c>
      <c r="X75" s="12">
        <f t="shared" si="183"/>
        <v>249.76483101663885</v>
      </c>
      <c r="Y75" s="12">
        <f t="shared" si="183"/>
        <v>218.69559590887033</v>
      </c>
      <c r="Z75" s="12">
        <f t="shared" si="183"/>
        <v>191.4885359784422</v>
      </c>
      <c r="AA75" s="12">
        <f t="shared" si="183"/>
        <v>167.66419126643109</v>
      </c>
      <c r="AB75" s="12">
        <f t="shared" si="183"/>
        <v>146.80250146539646</v>
      </c>
      <c r="AC75" s="12">
        <f t="shared" si="183"/>
        <v>128.53544690789462</v>
      </c>
      <c r="AD75" s="12">
        <f t="shared" si="183"/>
        <v>112.54061208032559</v>
      </c>
      <c r="AE75" s="12">
        <f t="shared" si="183"/>
        <v>98.535550551377099</v>
      </c>
      <c r="AF75" s="12">
        <f t="shared" si="183"/>
        <v>86.272848000421206</v>
      </c>
      <c r="AG75" s="12">
        <f t="shared" si="183"/>
        <v>75.53579469210942</v>
      </c>
      <c r="AH75" s="12">
        <f t="shared" si="183"/>
        <v>66.134590936110925</v>
      </c>
      <c r="AI75" s="12">
        <f t="shared" si="11"/>
        <v>464.13643590789025</v>
      </c>
      <c r="AJ75" s="12">
        <f t="shared" si="59"/>
        <v>7613.528372375762</v>
      </c>
      <c r="AK75" s="21"/>
      <c r="AL75">
        <f t="shared" ref="AL75:AL138" si="184">D75</f>
        <v>64</v>
      </c>
      <c r="AM75" s="14"/>
      <c r="AN75" s="14"/>
      <c r="AO75" s="12">
        <f t="shared" ref="AO75:BH75" si="185">N74*AN$8</f>
        <v>34.363241811546331</v>
      </c>
      <c r="AP75" s="12">
        <f t="shared" si="185"/>
        <v>0</v>
      </c>
      <c r="AQ75" s="12">
        <f t="shared" si="185"/>
        <v>0</v>
      </c>
      <c r="AR75" s="12">
        <f t="shared" si="185"/>
        <v>0</v>
      </c>
      <c r="AS75" s="12">
        <f t="shared" si="185"/>
        <v>0</v>
      </c>
      <c r="AT75" s="12">
        <f t="shared" si="185"/>
        <v>0</v>
      </c>
      <c r="AU75" s="12">
        <f t="shared" si="185"/>
        <v>0</v>
      </c>
      <c r="AV75" s="12">
        <f t="shared" si="185"/>
        <v>0</v>
      </c>
      <c r="AW75" s="12">
        <f t="shared" si="185"/>
        <v>0</v>
      </c>
      <c r="AX75" s="12">
        <f t="shared" si="185"/>
        <v>0</v>
      </c>
      <c r="AY75" s="12">
        <f t="shared" si="185"/>
        <v>0</v>
      </c>
      <c r="AZ75" s="12">
        <f t="shared" si="185"/>
        <v>0</v>
      </c>
      <c r="BA75" s="12">
        <f t="shared" si="185"/>
        <v>0</v>
      </c>
      <c r="BB75" s="12">
        <f t="shared" si="185"/>
        <v>0</v>
      </c>
      <c r="BC75" s="12">
        <f t="shared" si="185"/>
        <v>0</v>
      </c>
      <c r="BD75" s="12">
        <f t="shared" si="185"/>
        <v>0</v>
      </c>
      <c r="BE75" s="12">
        <f t="shared" si="185"/>
        <v>0</v>
      </c>
      <c r="BF75" s="12">
        <f t="shared" si="185"/>
        <v>0</v>
      </c>
      <c r="BG75" s="12">
        <f t="shared" si="185"/>
        <v>0</v>
      </c>
      <c r="BH75" s="12">
        <f t="shared" si="185"/>
        <v>0</v>
      </c>
      <c r="BI75" s="12">
        <f t="shared" si="52"/>
        <v>0</v>
      </c>
      <c r="BJ75" s="12">
        <f t="shared" si="53"/>
        <v>34.363241811546331</v>
      </c>
      <c r="BK75" s="12">
        <f t="shared" si="54"/>
        <v>276.36228504466982</v>
      </c>
      <c r="BL75" s="3">
        <f t="shared" si="73"/>
        <v>2.5343616869689476</v>
      </c>
      <c r="BM75" s="3">
        <f t="shared" si="16"/>
        <v>7889.890657420432</v>
      </c>
      <c r="BN75" s="24">
        <f t="shared" si="74"/>
        <v>2.5339530818703571</v>
      </c>
      <c r="BO75" s="3">
        <f t="shared" si="17"/>
        <v>3.5027391005064366</v>
      </c>
      <c r="BP75" s="21"/>
      <c r="BQ75" s="3">
        <f>I75+AJ75+BK75+SUM(J$11:J75)</f>
        <v>5000000.0000000009</v>
      </c>
      <c r="BR75" s="21"/>
      <c r="BS75">
        <f t="shared" ref="BS75:BS138" si="186">D75</f>
        <v>64</v>
      </c>
      <c r="BT75" s="10">
        <f t="shared" ref="BT75:BT138" si="187">I75/(I75+AJ75)</f>
        <v>0.9984772101571886</v>
      </c>
      <c r="BU75" s="8">
        <f t="shared" si="18"/>
        <v>195.86798559294559</v>
      </c>
      <c r="BV75" s="8">
        <f t="shared" si="19"/>
        <v>164.69238631655827</v>
      </c>
      <c r="BW75" s="8">
        <f t="shared" si="20"/>
        <v>144.24153827779921</v>
      </c>
      <c r="BX75" s="8">
        <f t="shared" si="21"/>
        <v>126.32458743027918</v>
      </c>
      <c r="BY75" s="8">
        <f t="shared" si="22"/>
        <v>110.62888871080924</v>
      </c>
      <c r="BZ75" s="8">
        <f t="shared" si="23"/>
        <v>96.880068434995692</v>
      </c>
      <c r="CA75" s="8">
        <f t="shared" si="24"/>
        <v>84.837409881781568</v>
      </c>
      <c r="CB75" s="8">
        <f t="shared" si="25"/>
        <v>74.289778472103279</v>
      </c>
      <c r="CC75" s="8">
        <f t="shared" si="26"/>
        <v>65.052027650603833</v>
      </c>
      <c r="CD75" s="8">
        <f t="shared" si="27"/>
        <v>56.961831882967324</v>
      </c>
      <c r="CE75" s="8">
        <f t="shared" si="28"/>
        <v>0</v>
      </c>
      <c r="CF75" s="8">
        <f t="shared" si="29"/>
        <v>0</v>
      </c>
      <c r="CG75" s="8">
        <f t="shared" si="30"/>
        <v>0</v>
      </c>
      <c r="CH75" s="8">
        <f t="shared" si="31"/>
        <v>0</v>
      </c>
      <c r="CI75" s="8">
        <f t="shared" si="32"/>
        <v>0</v>
      </c>
      <c r="CJ75" s="8">
        <f t="shared" si="33"/>
        <v>0</v>
      </c>
      <c r="CK75" s="8">
        <f t="shared" si="34"/>
        <v>0</v>
      </c>
      <c r="CL75" s="8">
        <f t="shared" si="35"/>
        <v>0</v>
      </c>
      <c r="CM75" s="8">
        <f t="shared" si="36"/>
        <v>0</v>
      </c>
      <c r="CN75" s="8">
        <f t="shared" si="37"/>
        <v>0</v>
      </c>
      <c r="CO75" s="8">
        <f t="shared" si="38"/>
        <v>0</v>
      </c>
      <c r="CP75" s="8">
        <f t="shared" si="39"/>
        <v>0</v>
      </c>
      <c r="CQ75" s="8">
        <f t="shared" si="61"/>
        <v>1119.7765026508432</v>
      </c>
      <c r="CR75" s="21"/>
    </row>
    <row r="76" spans="2:96" x14ac:dyDescent="0.2">
      <c r="B76" s="1">
        <f t="shared" si="48"/>
        <v>43925</v>
      </c>
      <c r="C76" s="7">
        <f t="shared" si="40"/>
        <v>9.2857142857142865</v>
      </c>
      <c r="D76">
        <f t="shared" si="56"/>
        <v>65</v>
      </c>
      <c r="E76" s="13">
        <f t="shared" si="49"/>
        <v>0.2</v>
      </c>
      <c r="F76" s="2">
        <f t="shared" si="41"/>
        <v>4.0551999668446754</v>
      </c>
      <c r="G76" s="2">
        <f t="shared" ref="G76:G139" si="188">E76*N$9</f>
        <v>1.9280000000000002</v>
      </c>
      <c r="H76" s="21"/>
      <c r="I76" s="3">
        <f t="shared" si="42"/>
        <v>4990990.3328399286</v>
      </c>
      <c r="J76" s="3"/>
      <c r="K76" s="12">
        <f t="shared" si="9"/>
        <v>9009.6671600712725</v>
      </c>
      <c r="L76" s="3">
        <f t="shared" si="70"/>
        <v>2.5335066976382645</v>
      </c>
      <c r="N76" s="12">
        <f t="shared" si="57"/>
        <v>1119.7765026508432</v>
      </c>
      <c r="O76" s="12">
        <f t="shared" ref="O76:AH76" si="189">N75*(1-N$6)</f>
        <v>941.60019005153856</v>
      </c>
      <c r="P76" s="12">
        <f t="shared" si="189"/>
        <v>824.71780347711194</v>
      </c>
      <c r="Q76" s="12">
        <f t="shared" si="189"/>
        <v>722.30761408711317</v>
      </c>
      <c r="R76" s="12">
        <f t="shared" si="189"/>
        <v>632.58623304177422</v>
      </c>
      <c r="S76" s="12">
        <f t="shared" si="189"/>
        <v>553.98805093104284</v>
      </c>
      <c r="T76" s="12">
        <f t="shared" si="189"/>
        <v>485.13910707958979</v>
      </c>
      <c r="U76" s="12">
        <f t="shared" si="189"/>
        <v>424.83398228200798</v>
      </c>
      <c r="V76" s="12">
        <f t="shared" si="189"/>
        <v>372.01539362329538</v>
      </c>
      <c r="W76" s="12">
        <f t="shared" si="189"/>
        <v>325.75619648025219</v>
      </c>
      <c r="X76" s="12">
        <f t="shared" si="189"/>
        <v>285.24352535797948</v>
      </c>
      <c r="Y76" s="12">
        <f t="shared" si="189"/>
        <v>249.76483101663885</v>
      </c>
      <c r="Z76" s="12">
        <f t="shared" si="189"/>
        <v>218.69559590887033</v>
      </c>
      <c r="AA76" s="12">
        <f t="shared" si="189"/>
        <v>191.4885359784422</v>
      </c>
      <c r="AB76" s="12">
        <f t="shared" si="189"/>
        <v>167.66419126643109</v>
      </c>
      <c r="AC76" s="12">
        <f t="shared" si="189"/>
        <v>146.80250146539646</v>
      </c>
      <c r="AD76" s="12">
        <f t="shared" si="189"/>
        <v>128.53544690789462</v>
      </c>
      <c r="AE76" s="12">
        <f t="shared" si="189"/>
        <v>112.54061208032559</v>
      </c>
      <c r="AF76" s="12">
        <f t="shared" si="189"/>
        <v>98.535550551377099</v>
      </c>
      <c r="AG76" s="12">
        <f t="shared" si="189"/>
        <v>86.272848000421206</v>
      </c>
      <c r="AH76" s="12">
        <f t="shared" si="189"/>
        <v>75.53579469210942</v>
      </c>
      <c r="AI76" s="12">
        <f t="shared" ref="AI76:AI139" si="190">AI75+AH75*(1-AH$6)</f>
        <v>530.2710268440012</v>
      </c>
      <c r="AJ76" s="12">
        <f t="shared" si="59"/>
        <v>8694.0715337744568</v>
      </c>
      <c r="AK76" s="21"/>
      <c r="AL76">
        <f t="shared" si="184"/>
        <v>65</v>
      </c>
      <c r="AM76" s="14"/>
      <c r="AN76" s="14"/>
      <c r="AO76" s="12">
        <f t="shared" ref="AO76:BH76" si="191">N75*AN$8</f>
        <v>39.233341252147447</v>
      </c>
      <c r="AP76" s="12">
        <f t="shared" si="191"/>
        <v>0</v>
      </c>
      <c r="AQ76" s="12">
        <f t="shared" si="191"/>
        <v>0</v>
      </c>
      <c r="AR76" s="12">
        <f t="shared" si="191"/>
        <v>0</v>
      </c>
      <c r="AS76" s="12">
        <f t="shared" si="191"/>
        <v>0</v>
      </c>
      <c r="AT76" s="12">
        <f t="shared" si="191"/>
        <v>0</v>
      </c>
      <c r="AU76" s="12">
        <f t="shared" si="191"/>
        <v>0</v>
      </c>
      <c r="AV76" s="12">
        <f t="shared" si="191"/>
        <v>0</v>
      </c>
      <c r="AW76" s="12">
        <f t="shared" si="191"/>
        <v>0</v>
      </c>
      <c r="AX76" s="12">
        <f t="shared" si="191"/>
        <v>0</v>
      </c>
      <c r="AY76" s="12">
        <f t="shared" si="191"/>
        <v>0</v>
      </c>
      <c r="AZ76" s="12">
        <f t="shared" si="191"/>
        <v>0</v>
      </c>
      <c r="BA76" s="12">
        <f t="shared" si="191"/>
        <v>0</v>
      </c>
      <c r="BB76" s="12">
        <f t="shared" si="191"/>
        <v>0</v>
      </c>
      <c r="BC76" s="12">
        <f t="shared" si="191"/>
        <v>0</v>
      </c>
      <c r="BD76" s="12">
        <f t="shared" si="191"/>
        <v>0</v>
      </c>
      <c r="BE76" s="12">
        <f t="shared" si="191"/>
        <v>0</v>
      </c>
      <c r="BF76" s="12">
        <f t="shared" si="191"/>
        <v>0</v>
      </c>
      <c r="BG76" s="12">
        <f t="shared" si="191"/>
        <v>0</v>
      </c>
      <c r="BH76" s="12">
        <f t="shared" si="191"/>
        <v>0</v>
      </c>
      <c r="BI76" s="12">
        <f t="shared" si="52"/>
        <v>0</v>
      </c>
      <c r="BJ76" s="12">
        <f t="shared" si="53"/>
        <v>39.233341252147447</v>
      </c>
      <c r="BK76" s="12">
        <f t="shared" si="54"/>
        <v>315.59562629681727</v>
      </c>
      <c r="BL76" s="3">
        <f t="shared" si="73"/>
        <v>2.5339530818703562</v>
      </c>
      <c r="BM76" s="3">
        <f t="shared" ref="BM76:BM139" si="192">AJ76+BK76</f>
        <v>9009.6671600712743</v>
      </c>
      <c r="BN76" s="24">
        <f t="shared" si="74"/>
        <v>2.5335066976382654</v>
      </c>
      <c r="BO76" s="3">
        <f t="shared" ref="BO76:BO139" si="193">BK76/BM76*100</f>
        <v>3.5028555515953226</v>
      </c>
      <c r="BP76" s="21"/>
      <c r="BQ76" s="3">
        <f>I76+AJ76+BK76+SUM(J$11:J76)</f>
        <v>4999999.9999999991</v>
      </c>
      <c r="BR76" s="21"/>
      <c r="BS76">
        <f t="shared" si="186"/>
        <v>65</v>
      </c>
      <c r="BT76" s="10">
        <f t="shared" si="187"/>
        <v>0.99826107593387925</v>
      </c>
      <c r="BU76" s="8">
        <f t="shared" ref="BU76:BU139" si="194">N76*$E76*$BT76*BU$7</f>
        <v>223.56585926834143</v>
      </c>
      <c r="BV76" s="8">
        <f t="shared" ref="BV76:BV139" si="195">O76*$E76*$BT76*BV$7</f>
        <v>187.99256376407882</v>
      </c>
      <c r="BW76" s="8">
        <f t="shared" ref="BW76:BW139" si="196">P76*$E76*$BT76*BW$7</f>
        <v>164.65673636817749</v>
      </c>
      <c r="BX76" s="8">
        <f t="shared" ref="BX76:BX139" si="197">Q76*$E76*$BT76*BX$7</f>
        <v>144.21031519876698</v>
      </c>
      <c r="BY76" s="8">
        <f t="shared" ref="BY76:BY139" si="198">R76*$E76*$BT76*BY$7</f>
        <v>126.29724272344825</v>
      </c>
      <c r="BZ76" s="8">
        <f t="shared" ref="BZ76:BZ139" si="199">S76*$E76*$BT76*BZ$7</f>
        <v>110.60494155538711</v>
      </c>
      <c r="CA76" s="8">
        <f t="shared" ref="CA76:CA139" si="200">T76*$E76*$BT76*CA$7</f>
        <v>96.859097402174569</v>
      </c>
      <c r="CB76" s="8">
        <f t="shared" ref="CB76:CB139" si="201">U76*$E76*$BT76*CB$7</f>
        <v>84.819045649222375</v>
      </c>
      <c r="CC76" s="8">
        <f t="shared" ref="CC76:CC139" si="202">V76*$E76*$BT76*CC$7</f>
        <v>74.273697420471294</v>
      </c>
      <c r="CD76" s="8">
        <f t="shared" ref="CD76:CD139" si="203">W76*$E76*$BT76*CD$7</f>
        <v>65.037946238100943</v>
      </c>
      <c r="CE76" s="8">
        <f t="shared" ref="CE76:CE139" si="204">X76*$E76*$BT76*CE$7</f>
        <v>0</v>
      </c>
      <c r="CF76" s="8">
        <f t="shared" ref="CF76:CF139" si="205">Y76*$E76*$BT76*CF$7</f>
        <v>0</v>
      </c>
      <c r="CG76" s="8">
        <f t="shared" ref="CG76:CG139" si="206">Z76*$E76*$BT76*CG$7</f>
        <v>0</v>
      </c>
      <c r="CH76" s="8">
        <f t="shared" ref="CH76:CH139" si="207">AA76*$E76*$BT76*CH$7</f>
        <v>0</v>
      </c>
      <c r="CI76" s="8">
        <f t="shared" ref="CI76:CI139" si="208">AB76*$E76*$BT76*CI$7</f>
        <v>0</v>
      </c>
      <c r="CJ76" s="8">
        <f t="shared" ref="CJ76:CJ139" si="209">AC76*$E76*$BT76*CJ$7</f>
        <v>0</v>
      </c>
      <c r="CK76" s="8">
        <f t="shared" ref="CK76:CK139" si="210">AD76*$E76*$BT76*CK$7</f>
        <v>0</v>
      </c>
      <c r="CL76" s="8">
        <f t="shared" ref="CL76:CL139" si="211">AE76*$E76*$BT76*CL$7</f>
        <v>0</v>
      </c>
      <c r="CM76" s="8">
        <f t="shared" ref="CM76:CM139" si="212">AF76*$E76*$BT76*CM$7</f>
        <v>0</v>
      </c>
      <c r="CN76" s="8">
        <f t="shared" ref="CN76:CN139" si="213">AG76*$E76*$BT76*CN$7</f>
        <v>0</v>
      </c>
      <c r="CO76" s="8">
        <f t="shared" ref="CO76:CO139" si="214">AH76*$E76*$BT76*CO$7</f>
        <v>0</v>
      </c>
      <c r="CP76" s="8">
        <f t="shared" ref="CP76:CP139" si="215">AI76*$E76*$BT76*CP$7</f>
        <v>0</v>
      </c>
      <c r="CQ76" s="8">
        <f t="shared" si="61"/>
        <v>1278.317445588169</v>
      </c>
      <c r="CR76" s="21"/>
    </row>
    <row r="77" spans="2:96" x14ac:dyDescent="0.2">
      <c r="B77" s="1">
        <f t="shared" si="48"/>
        <v>43926</v>
      </c>
      <c r="C77" s="7">
        <f t="shared" ref="C77:C140" si="216">D77/7</f>
        <v>9.4285714285714288</v>
      </c>
      <c r="D77">
        <f t="shared" si="56"/>
        <v>66</v>
      </c>
      <c r="E77" s="13">
        <f t="shared" si="49"/>
        <v>0.2</v>
      </c>
      <c r="F77" s="2">
        <f t="shared" ref="F77:F140" si="217">EXP(7*E77)</f>
        <v>4.0551999668446754</v>
      </c>
      <c r="G77" s="2">
        <f t="shared" si="188"/>
        <v>1.9280000000000002</v>
      </c>
      <c r="H77" s="21"/>
      <c r="I77" s="3">
        <f t="shared" ref="I77:I140" si="218">I76-N77-J77</f>
        <v>4989712.0153943403</v>
      </c>
      <c r="J77" s="3"/>
      <c r="K77" s="12">
        <f t="shared" ref="K77:K140" si="219">K76+N77</f>
        <v>10287.984605659442</v>
      </c>
      <c r="L77" s="3">
        <f t="shared" si="70"/>
        <v>2.5330146785314995</v>
      </c>
      <c r="N77" s="12">
        <f t="shared" si="57"/>
        <v>1278.317445588169</v>
      </c>
      <c r="O77" s="12">
        <f t="shared" ref="O77:AH77" si="220">N76*(1-N$6)</f>
        <v>1074.9854425448095</v>
      </c>
      <c r="P77" s="12">
        <f t="shared" si="220"/>
        <v>941.60019005153856</v>
      </c>
      <c r="Q77" s="12">
        <f t="shared" si="220"/>
        <v>824.71780347711194</v>
      </c>
      <c r="R77" s="12">
        <f t="shared" si="220"/>
        <v>722.30761408711317</v>
      </c>
      <c r="S77" s="12">
        <f t="shared" si="220"/>
        <v>632.58623304177422</v>
      </c>
      <c r="T77" s="12">
        <f t="shared" si="220"/>
        <v>553.98805093104284</v>
      </c>
      <c r="U77" s="12">
        <f t="shared" si="220"/>
        <v>485.13910707958979</v>
      </c>
      <c r="V77" s="12">
        <f t="shared" si="220"/>
        <v>424.83398228200798</v>
      </c>
      <c r="W77" s="12">
        <f t="shared" si="220"/>
        <v>372.01539362329538</v>
      </c>
      <c r="X77" s="12">
        <f t="shared" si="220"/>
        <v>325.75619648025219</v>
      </c>
      <c r="Y77" s="12">
        <f t="shared" si="220"/>
        <v>285.24352535797948</v>
      </c>
      <c r="Z77" s="12">
        <f t="shared" si="220"/>
        <v>249.76483101663885</v>
      </c>
      <c r="AA77" s="12">
        <f t="shared" si="220"/>
        <v>218.69559590887033</v>
      </c>
      <c r="AB77" s="12">
        <f t="shared" si="220"/>
        <v>191.4885359784422</v>
      </c>
      <c r="AC77" s="12">
        <f t="shared" si="220"/>
        <v>167.66419126643109</v>
      </c>
      <c r="AD77" s="12">
        <f t="shared" si="220"/>
        <v>146.80250146539646</v>
      </c>
      <c r="AE77" s="12">
        <f t="shared" si="220"/>
        <v>128.53544690789462</v>
      </c>
      <c r="AF77" s="12">
        <f t="shared" si="220"/>
        <v>112.54061208032559</v>
      </c>
      <c r="AG77" s="12">
        <f t="shared" si="220"/>
        <v>98.535550551377099</v>
      </c>
      <c r="AH77" s="12">
        <f t="shared" si="220"/>
        <v>86.272848000421206</v>
      </c>
      <c r="AI77" s="12">
        <f t="shared" si="190"/>
        <v>605.80682153611065</v>
      </c>
      <c r="AJ77" s="12">
        <f t="shared" si="59"/>
        <v>9927.5979192565901</v>
      </c>
      <c r="AK77" s="21"/>
      <c r="AL77">
        <f t="shared" si="184"/>
        <v>66</v>
      </c>
      <c r="AM77" s="14"/>
      <c r="AN77" s="14"/>
      <c r="AO77" s="12">
        <f t="shared" ref="AO77:BH77" si="221">N76*AN$8</f>
        <v>44.791060106033733</v>
      </c>
      <c r="AP77" s="12">
        <f t="shared" si="221"/>
        <v>0</v>
      </c>
      <c r="AQ77" s="12">
        <f t="shared" si="221"/>
        <v>0</v>
      </c>
      <c r="AR77" s="12">
        <f t="shared" si="221"/>
        <v>0</v>
      </c>
      <c r="AS77" s="12">
        <f t="shared" si="221"/>
        <v>0</v>
      </c>
      <c r="AT77" s="12">
        <f t="shared" si="221"/>
        <v>0</v>
      </c>
      <c r="AU77" s="12">
        <f t="shared" si="221"/>
        <v>0</v>
      </c>
      <c r="AV77" s="12">
        <f t="shared" si="221"/>
        <v>0</v>
      </c>
      <c r="AW77" s="12">
        <f t="shared" si="221"/>
        <v>0</v>
      </c>
      <c r="AX77" s="12">
        <f t="shared" si="221"/>
        <v>0</v>
      </c>
      <c r="AY77" s="12">
        <f t="shared" si="221"/>
        <v>0</v>
      </c>
      <c r="AZ77" s="12">
        <f t="shared" si="221"/>
        <v>0</v>
      </c>
      <c r="BA77" s="12">
        <f t="shared" si="221"/>
        <v>0</v>
      </c>
      <c r="BB77" s="12">
        <f t="shared" si="221"/>
        <v>0</v>
      </c>
      <c r="BC77" s="12">
        <f t="shared" si="221"/>
        <v>0</v>
      </c>
      <c r="BD77" s="12">
        <f t="shared" si="221"/>
        <v>0</v>
      </c>
      <c r="BE77" s="12">
        <f t="shared" si="221"/>
        <v>0</v>
      </c>
      <c r="BF77" s="12">
        <f t="shared" si="221"/>
        <v>0</v>
      </c>
      <c r="BG77" s="12">
        <f t="shared" si="221"/>
        <v>0</v>
      </c>
      <c r="BH77" s="12">
        <f t="shared" si="221"/>
        <v>0</v>
      </c>
      <c r="BI77" s="12">
        <f t="shared" si="52"/>
        <v>0</v>
      </c>
      <c r="BJ77" s="12">
        <f t="shared" si="53"/>
        <v>44.791060106033733</v>
      </c>
      <c r="BK77" s="12">
        <f t="shared" si="54"/>
        <v>360.38668640285101</v>
      </c>
      <c r="BL77" s="3">
        <f t="shared" si="73"/>
        <v>2.5335066976382654</v>
      </c>
      <c r="BM77" s="3">
        <f t="shared" si="192"/>
        <v>10287.984605659442</v>
      </c>
      <c r="BN77" s="24">
        <f t="shared" si="74"/>
        <v>2.5330146785315004</v>
      </c>
      <c r="BO77" s="3">
        <f t="shared" si="193"/>
        <v>3.5029862525708055</v>
      </c>
      <c r="BP77" s="21"/>
      <c r="BQ77" s="3">
        <f>I77+AJ77+BK77+SUM(J$11:J77)</f>
        <v>5000000</v>
      </c>
      <c r="BR77" s="21"/>
      <c r="BS77">
        <f t="shared" si="186"/>
        <v>66</v>
      </c>
      <c r="BT77" s="10">
        <f t="shared" si="187"/>
        <v>0.99801433729486821</v>
      </c>
      <c r="BU77" s="8">
        <f t="shared" si="194"/>
        <v>255.15582766222906</v>
      </c>
      <c r="BV77" s="8">
        <f t="shared" si="195"/>
        <v>214.57017680859775</v>
      </c>
      <c r="BW77" s="8">
        <f t="shared" si="196"/>
        <v>187.94609793420165</v>
      </c>
      <c r="BX77" s="8">
        <f t="shared" si="197"/>
        <v>164.61603841849785</v>
      </c>
      <c r="BY77" s="8">
        <f t="shared" si="198"/>
        <v>144.17467095923755</v>
      </c>
      <c r="BZ77" s="8">
        <f t="shared" si="199"/>
        <v>126.26602603020868</v>
      </c>
      <c r="CA77" s="8">
        <f t="shared" si="200"/>
        <v>110.57760350384409</v>
      </c>
      <c r="CB77" s="8">
        <f t="shared" si="201"/>
        <v>96.83515688957219</v>
      </c>
      <c r="CC77" s="8">
        <f t="shared" si="202"/>
        <v>84.798081057503595</v>
      </c>
      <c r="CD77" s="8">
        <f t="shared" si="203"/>
        <v>74.255339306088544</v>
      </c>
      <c r="CE77" s="8">
        <f t="shared" si="204"/>
        <v>0</v>
      </c>
      <c r="CF77" s="8">
        <f t="shared" si="205"/>
        <v>0</v>
      </c>
      <c r="CG77" s="8">
        <f t="shared" si="206"/>
        <v>0</v>
      </c>
      <c r="CH77" s="8">
        <f t="shared" si="207"/>
        <v>0</v>
      </c>
      <c r="CI77" s="8">
        <f t="shared" si="208"/>
        <v>0</v>
      </c>
      <c r="CJ77" s="8">
        <f t="shared" si="209"/>
        <v>0</v>
      </c>
      <c r="CK77" s="8">
        <f t="shared" si="210"/>
        <v>0</v>
      </c>
      <c r="CL77" s="8">
        <f t="shared" si="211"/>
        <v>0</v>
      </c>
      <c r="CM77" s="8">
        <f t="shared" si="212"/>
        <v>0</v>
      </c>
      <c r="CN77" s="8">
        <f t="shared" si="213"/>
        <v>0</v>
      </c>
      <c r="CO77" s="8">
        <f t="shared" si="214"/>
        <v>0</v>
      </c>
      <c r="CP77" s="8">
        <f t="shared" si="215"/>
        <v>0</v>
      </c>
      <c r="CQ77" s="8">
        <f t="shared" si="61"/>
        <v>1459.1950185699809</v>
      </c>
      <c r="CR77" s="21"/>
    </row>
    <row r="78" spans="2:96" x14ac:dyDescent="0.2">
      <c r="B78" s="1">
        <f t="shared" ref="B78:B141" si="222">B77+1</f>
        <v>43927</v>
      </c>
      <c r="C78" s="7">
        <f t="shared" si="216"/>
        <v>9.5714285714285712</v>
      </c>
      <c r="D78">
        <f t="shared" si="56"/>
        <v>67</v>
      </c>
      <c r="E78" s="13">
        <f t="shared" ref="E78:E141" si="223">E77</f>
        <v>0.2</v>
      </c>
      <c r="F78" s="2">
        <f t="shared" si="217"/>
        <v>4.0551999668446754</v>
      </c>
      <c r="G78" s="2">
        <f t="shared" si="188"/>
        <v>1.9280000000000002</v>
      </c>
      <c r="H78" s="21"/>
      <c r="I78" s="3">
        <f t="shared" si="218"/>
        <v>4988252.8203757703</v>
      </c>
      <c r="J78" s="3"/>
      <c r="K78" s="12">
        <f t="shared" si="219"/>
        <v>11747.179624229422</v>
      </c>
      <c r="L78" s="3">
        <f t="shared" si="70"/>
        <v>2.5324683947977005</v>
      </c>
      <c r="N78" s="12">
        <f t="shared" si="57"/>
        <v>1459.1950185699809</v>
      </c>
      <c r="O78" s="12">
        <f t="shared" ref="O78:AH78" si="224">N77*(1-N$6)</f>
        <v>1227.1847477646422</v>
      </c>
      <c r="P78" s="12">
        <f t="shared" si="224"/>
        <v>1074.9854425448095</v>
      </c>
      <c r="Q78" s="12">
        <f t="shared" si="224"/>
        <v>941.60019005153856</v>
      </c>
      <c r="R78" s="12">
        <f t="shared" si="224"/>
        <v>824.71780347711194</v>
      </c>
      <c r="S78" s="12">
        <f t="shared" si="224"/>
        <v>722.30761408711317</v>
      </c>
      <c r="T78" s="12">
        <f t="shared" si="224"/>
        <v>632.58623304177422</v>
      </c>
      <c r="U78" s="12">
        <f t="shared" si="224"/>
        <v>553.98805093104284</v>
      </c>
      <c r="V78" s="12">
        <f t="shared" si="224"/>
        <v>485.13910707958979</v>
      </c>
      <c r="W78" s="12">
        <f t="shared" si="224"/>
        <v>424.83398228200798</v>
      </c>
      <c r="X78" s="12">
        <f t="shared" si="224"/>
        <v>372.01539362329538</v>
      </c>
      <c r="Y78" s="12">
        <f t="shared" si="224"/>
        <v>325.75619648025219</v>
      </c>
      <c r="Z78" s="12">
        <f t="shared" si="224"/>
        <v>285.24352535797948</v>
      </c>
      <c r="AA78" s="12">
        <f t="shared" si="224"/>
        <v>249.76483101663885</v>
      </c>
      <c r="AB78" s="12">
        <f t="shared" si="224"/>
        <v>218.69559590887033</v>
      </c>
      <c r="AC78" s="12">
        <f t="shared" si="224"/>
        <v>191.4885359784422</v>
      </c>
      <c r="AD78" s="12">
        <f t="shared" si="224"/>
        <v>167.66419126643109</v>
      </c>
      <c r="AE78" s="12">
        <f t="shared" si="224"/>
        <v>146.80250146539646</v>
      </c>
      <c r="AF78" s="12">
        <f t="shared" si="224"/>
        <v>128.53544690789462</v>
      </c>
      <c r="AG78" s="12">
        <f t="shared" si="224"/>
        <v>112.54061208032559</v>
      </c>
      <c r="AH78" s="12">
        <f t="shared" si="224"/>
        <v>98.535550551377099</v>
      </c>
      <c r="AI78" s="12">
        <f t="shared" si="190"/>
        <v>692.07966953653181</v>
      </c>
      <c r="AJ78" s="12">
        <f t="shared" si="59"/>
        <v>11335.660240003041</v>
      </c>
      <c r="AK78" s="21"/>
      <c r="AL78">
        <f t="shared" si="184"/>
        <v>67</v>
      </c>
      <c r="AM78" s="14"/>
      <c r="AN78" s="14"/>
      <c r="AO78" s="12">
        <f t="shared" ref="AO78:BH78" si="225">N77*AN$8</f>
        <v>51.132697823526762</v>
      </c>
      <c r="AP78" s="12">
        <f t="shared" si="225"/>
        <v>0</v>
      </c>
      <c r="AQ78" s="12">
        <f t="shared" si="225"/>
        <v>0</v>
      </c>
      <c r="AR78" s="12">
        <f t="shared" si="225"/>
        <v>0</v>
      </c>
      <c r="AS78" s="12">
        <f t="shared" si="225"/>
        <v>0</v>
      </c>
      <c r="AT78" s="12">
        <f t="shared" si="225"/>
        <v>0</v>
      </c>
      <c r="AU78" s="12">
        <f t="shared" si="225"/>
        <v>0</v>
      </c>
      <c r="AV78" s="12">
        <f t="shared" si="225"/>
        <v>0</v>
      </c>
      <c r="AW78" s="12">
        <f t="shared" si="225"/>
        <v>0</v>
      </c>
      <c r="AX78" s="12">
        <f t="shared" si="225"/>
        <v>0</v>
      </c>
      <c r="AY78" s="12">
        <f t="shared" si="225"/>
        <v>0</v>
      </c>
      <c r="AZ78" s="12">
        <f t="shared" si="225"/>
        <v>0</v>
      </c>
      <c r="BA78" s="12">
        <f t="shared" si="225"/>
        <v>0</v>
      </c>
      <c r="BB78" s="12">
        <f t="shared" si="225"/>
        <v>0</v>
      </c>
      <c r="BC78" s="12">
        <f t="shared" si="225"/>
        <v>0</v>
      </c>
      <c r="BD78" s="12">
        <f t="shared" si="225"/>
        <v>0</v>
      </c>
      <c r="BE78" s="12">
        <f t="shared" si="225"/>
        <v>0</v>
      </c>
      <c r="BF78" s="12">
        <f t="shared" si="225"/>
        <v>0</v>
      </c>
      <c r="BG78" s="12">
        <f t="shared" si="225"/>
        <v>0</v>
      </c>
      <c r="BH78" s="12">
        <f t="shared" si="225"/>
        <v>0</v>
      </c>
      <c r="BI78" s="12">
        <f t="shared" ref="BI78:BI141" si="226">AH77*BH$8</f>
        <v>0</v>
      </c>
      <c r="BJ78" s="12">
        <f t="shared" ref="BJ78:BJ141" si="227">SUM(AO78:BI78)</f>
        <v>51.132697823526762</v>
      </c>
      <c r="BK78" s="12">
        <f t="shared" ref="BK78:BK141" si="228">BK77+BJ78</f>
        <v>411.51938422637778</v>
      </c>
      <c r="BL78" s="3">
        <f t="shared" si="73"/>
        <v>2.5330146785315004</v>
      </c>
      <c r="BM78" s="3">
        <f t="shared" si="192"/>
        <v>11747.179624229419</v>
      </c>
      <c r="BN78" s="24">
        <f t="shared" si="74"/>
        <v>2.5324683947976996</v>
      </c>
      <c r="BO78" s="3">
        <f t="shared" si="193"/>
        <v>3.5031334957847151</v>
      </c>
      <c r="BP78" s="21"/>
      <c r="BQ78" s="3">
        <f>I78+AJ78+BK78+SUM(J$11:J78)</f>
        <v>5000000</v>
      </c>
      <c r="BR78" s="21"/>
      <c r="BS78">
        <f t="shared" si="186"/>
        <v>67</v>
      </c>
      <c r="BT78" s="10">
        <f t="shared" si="187"/>
        <v>0.99773268134288384</v>
      </c>
      <c r="BU78" s="8">
        <f t="shared" si="194"/>
        <v>291.17731169600125</v>
      </c>
      <c r="BV78" s="8">
        <f t="shared" si="195"/>
        <v>244.88046577806145</v>
      </c>
      <c r="BW78" s="8">
        <f t="shared" si="196"/>
        <v>214.50962159895991</v>
      </c>
      <c r="BX78" s="8">
        <f t="shared" si="197"/>
        <v>187.89305647461811</v>
      </c>
      <c r="BY78" s="8">
        <f t="shared" si="198"/>
        <v>164.56958108288651</v>
      </c>
      <c r="BZ78" s="8">
        <f t="shared" si="199"/>
        <v>144.13398251150329</v>
      </c>
      <c r="CA78" s="8">
        <f t="shared" si="200"/>
        <v>126.23039169467276</v>
      </c>
      <c r="CB78" s="8">
        <f t="shared" si="201"/>
        <v>110.5463966974695</v>
      </c>
      <c r="CC78" s="8">
        <f t="shared" si="202"/>
        <v>96.807828426162331</v>
      </c>
      <c r="CD78" s="8">
        <f t="shared" si="203"/>
        <v>84.774149653560599</v>
      </c>
      <c r="CE78" s="8">
        <f t="shared" si="204"/>
        <v>0</v>
      </c>
      <c r="CF78" s="8">
        <f t="shared" si="205"/>
        <v>0</v>
      </c>
      <c r="CG78" s="8">
        <f t="shared" si="206"/>
        <v>0</v>
      </c>
      <c r="CH78" s="8">
        <f t="shared" si="207"/>
        <v>0</v>
      </c>
      <c r="CI78" s="8">
        <f t="shared" si="208"/>
        <v>0</v>
      </c>
      <c r="CJ78" s="8">
        <f t="shared" si="209"/>
        <v>0</v>
      </c>
      <c r="CK78" s="8">
        <f t="shared" si="210"/>
        <v>0</v>
      </c>
      <c r="CL78" s="8">
        <f t="shared" si="211"/>
        <v>0</v>
      </c>
      <c r="CM78" s="8">
        <f t="shared" si="212"/>
        <v>0</v>
      </c>
      <c r="CN78" s="8">
        <f t="shared" si="213"/>
        <v>0</v>
      </c>
      <c r="CO78" s="8">
        <f t="shared" si="214"/>
        <v>0</v>
      </c>
      <c r="CP78" s="8">
        <f t="shared" si="215"/>
        <v>0</v>
      </c>
      <c r="CQ78" s="8">
        <f t="shared" si="61"/>
        <v>1665.5227856138961</v>
      </c>
      <c r="CR78" s="21"/>
    </row>
    <row r="79" spans="2:96" x14ac:dyDescent="0.2">
      <c r="B79" s="1">
        <f t="shared" si="222"/>
        <v>43928</v>
      </c>
      <c r="C79" s="7">
        <f t="shared" si="216"/>
        <v>9.7142857142857135</v>
      </c>
      <c r="D79">
        <f t="shared" ref="D79:D142" si="229">D78+1</f>
        <v>68</v>
      </c>
      <c r="E79" s="13">
        <f t="shared" si="223"/>
        <v>0.2</v>
      </c>
      <c r="F79" s="2">
        <f t="shared" si="217"/>
        <v>4.0551999668446754</v>
      </c>
      <c r="G79" s="2">
        <f t="shared" si="188"/>
        <v>1.9280000000000002</v>
      </c>
      <c r="H79" s="21"/>
      <c r="I79" s="3">
        <f t="shared" si="218"/>
        <v>4986587.2975901561</v>
      </c>
      <c r="J79" s="3"/>
      <c r="K79" s="12">
        <f t="shared" si="219"/>
        <v>13412.702409843318</v>
      </c>
      <c r="L79" s="3">
        <f t="shared" si="70"/>
        <v>2.5318582945897035</v>
      </c>
      <c r="N79" s="12">
        <f t="shared" ref="N79:N142" si="230">CQ78</f>
        <v>1665.5227856138961</v>
      </c>
      <c r="O79" s="12">
        <f t="shared" ref="O79:AH79" si="231">N78*(1-N$6)</f>
        <v>1400.8272178271816</v>
      </c>
      <c r="P79" s="12">
        <f t="shared" si="231"/>
        <v>1227.1847477646422</v>
      </c>
      <c r="Q79" s="12">
        <f t="shared" si="231"/>
        <v>1074.9854425448095</v>
      </c>
      <c r="R79" s="12">
        <f t="shared" si="231"/>
        <v>941.60019005153856</v>
      </c>
      <c r="S79" s="12">
        <f t="shared" si="231"/>
        <v>824.71780347711194</v>
      </c>
      <c r="T79" s="12">
        <f t="shared" si="231"/>
        <v>722.30761408711317</v>
      </c>
      <c r="U79" s="12">
        <f t="shared" si="231"/>
        <v>632.58623304177422</v>
      </c>
      <c r="V79" s="12">
        <f t="shared" si="231"/>
        <v>553.98805093104284</v>
      </c>
      <c r="W79" s="12">
        <f t="shared" si="231"/>
        <v>485.13910707958979</v>
      </c>
      <c r="X79" s="12">
        <f t="shared" si="231"/>
        <v>424.83398228200798</v>
      </c>
      <c r="Y79" s="12">
        <f t="shared" si="231"/>
        <v>372.01539362329538</v>
      </c>
      <c r="Z79" s="12">
        <f t="shared" si="231"/>
        <v>325.75619648025219</v>
      </c>
      <c r="AA79" s="12">
        <f t="shared" si="231"/>
        <v>285.24352535797948</v>
      </c>
      <c r="AB79" s="12">
        <f t="shared" si="231"/>
        <v>249.76483101663885</v>
      </c>
      <c r="AC79" s="12">
        <f t="shared" si="231"/>
        <v>218.69559590887033</v>
      </c>
      <c r="AD79" s="12">
        <f t="shared" si="231"/>
        <v>191.4885359784422</v>
      </c>
      <c r="AE79" s="12">
        <f t="shared" si="231"/>
        <v>167.66419126643109</v>
      </c>
      <c r="AF79" s="12">
        <f t="shared" si="231"/>
        <v>146.80250146539646</v>
      </c>
      <c r="AG79" s="12">
        <f t="shared" si="231"/>
        <v>128.53544690789462</v>
      </c>
      <c r="AH79" s="12">
        <f t="shared" si="231"/>
        <v>112.54061208032559</v>
      </c>
      <c r="AI79" s="12">
        <f t="shared" si="190"/>
        <v>790.61522008790894</v>
      </c>
      <c r="AJ79" s="12">
        <f t="shared" ref="AJ79:AJ142" si="232">SUM(N79:AI79)</f>
        <v>12942.815224874137</v>
      </c>
      <c r="AK79" s="21"/>
      <c r="AL79">
        <f t="shared" si="184"/>
        <v>68</v>
      </c>
      <c r="AM79" s="14"/>
      <c r="AN79" s="14"/>
      <c r="AO79" s="12">
        <f t="shared" ref="AO79:BH79" si="233">N78*AN$8</f>
        <v>58.36780074279924</v>
      </c>
      <c r="AP79" s="12">
        <f t="shared" si="233"/>
        <v>0</v>
      </c>
      <c r="AQ79" s="12">
        <f t="shared" si="233"/>
        <v>0</v>
      </c>
      <c r="AR79" s="12">
        <f t="shared" si="233"/>
        <v>0</v>
      </c>
      <c r="AS79" s="12">
        <f t="shared" si="233"/>
        <v>0</v>
      </c>
      <c r="AT79" s="12">
        <f t="shared" si="233"/>
        <v>0</v>
      </c>
      <c r="AU79" s="12">
        <f t="shared" si="233"/>
        <v>0</v>
      </c>
      <c r="AV79" s="12">
        <f t="shared" si="233"/>
        <v>0</v>
      </c>
      <c r="AW79" s="12">
        <f t="shared" si="233"/>
        <v>0</v>
      </c>
      <c r="AX79" s="12">
        <f t="shared" si="233"/>
        <v>0</v>
      </c>
      <c r="AY79" s="12">
        <f t="shared" si="233"/>
        <v>0</v>
      </c>
      <c r="AZ79" s="12">
        <f t="shared" si="233"/>
        <v>0</v>
      </c>
      <c r="BA79" s="12">
        <f t="shared" si="233"/>
        <v>0</v>
      </c>
      <c r="BB79" s="12">
        <f t="shared" si="233"/>
        <v>0</v>
      </c>
      <c r="BC79" s="12">
        <f t="shared" si="233"/>
        <v>0</v>
      </c>
      <c r="BD79" s="12">
        <f t="shared" si="233"/>
        <v>0</v>
      </c>
      <c r="BE79" s="12">
        <f t="shared" si="233"/>
        <v>0</v>
      </c>
      <c r="BF79" s="12">
        <f t="shared" si="233"/>
        <v>0</v>
      </c>
      <c r="BG79" s="12">
        <f t="shared" si="233"/>
        <v>0</v>
      </c>
      <c r="BH79" s="12">
        <f t="shared" si="233"/>
        <v>0</v>
      </c>
      <c r="BI79" s="12">
        <f t="shared" si="226"/>
        <v>0</v>
      </c>
      <c r="BJ79" s="12">
        <f t="shared" si="227"/>
        <v>58.36780074279924</v>
      </c>
      <c r="BK79" s="12">
        <f t="shared" si="228"/>
        <v>469.88718496917704</v>
      </c>
      <c r="BL79" s="3">
        <f t="shared" si="73"/>
        <v>2.5324683947977009</v>
      </c>
      <c r="BM79" s="3">
        <f t="shared" si="192"/>
        <v>13412.702409843314</v>
      </c>
      <c r="BN79" s="24">
        <f t="shared" si="74"/>
        <v>2.531858294589703</v>
      </c>
      <c r="BO79" s="3">
        <f t="shared" si="193"/>
        <v>3.5032998616620037</v>
      </c>
      <c r="BP79" s="21"/>
      <c r="BQ79" s="3">
        <f>I79+AJ79+BK79+SUM(J$11:J79)</f>
        <v>4999999.9999999991</v>
      </c>
      <c r="BR79" s="21"/>
      <c r="BS79">
        <f t="shared" si="186"/>
        <v>68</v>
      </c>
      <c r="BT79" s="10">
        <f t="shared" si="187"/>
        <v>0.99741119366564102</v>
      </c>
      <c r="BU79" s="8">
        <f t="shared" si="194"/>
        <v>332.24221393529592</v>
      </c>
      <c r="BV79" s="8">
        <f t="shared" si="195"/>
        <v>279.44014949046561</v>
      </c>
      <c r="BW79" s="8">
        <f t="shared" si="196"/>
        <v>244.8015608232401</v>
      </c>
      <c r="BX79" s="8">
        <f t="shared" si="197"/>
        <v>214.44050268436118</v>
      </c>
      <c r="BY79" s="8">
        <f t="shared" si="198"/>
        <v>187.8325139030199</v>
      </c>
      <c r="BZ79" s="8">
        <f t="shared" si="199"/>
        <v>164.51655376068237</v>
      </c>
      <c r="CA79" s="8">
        <f t="shared" si="200"/>
        <v>144.08753991208175</v>
      </c>
      <c r="CB79" s="8">
        <f t="shared" si="201"/>
        <v>126.18971795892949</v>
      </c>
      <c r="CC79" s="8">
        <f t="shared" si="202"/>
        <v>110.51077663112667</v>
      </c>
      <c r="CD79" s="8">
        <f t="shared" si="203"/>
        <v>96.776635177227391</v>
      </c>
      <c r="CE79" s="8">
        <f t="shared" si="204"/>
        <v>0</v>
      </c>
      <c r="CF79" s="8">
        <f t="shared" si="205"/>
        <v>0</v>
      </c>
      <c r="CG79" s="8">
        <f t="shared" si="206"/>
        <v>0</v>
      </c>
      <c r="CH79" s="8">
        <f t="shared" si="207"/>
        <v>0</v>
      </c>
      <c r="CI79" s="8">
        <f t="shared" si="208"/>
        <v>0</v>
      </c>
      <c r="CJ79" s="8">
        <f t="shared" si="209"/>
        <v>0</v>
      </c>
      <c r="CK79" s="8">
        <f t="shared" si="210"/>
        <v>0</v>
      </c>
      <c r="CL79" s="8">
        <f t="shared" si="211"/>
        <v>0</v>
      </c>
      <c r="CM79" s="8">
        <f t="shared" si="212"/>
        <v>0</v>
      </c>
      <c r="CN79" s="8">
        <f t="shared" si="213"/>
        <v>0</v>
      </c>
      <c r="CO79" s="8">
        <f t="shared" si="214"/>
        <v>0</v>
      </c>
      <c r="CP79" s="8">
        <f t="shared" si="215"/>
        <v>0</v>
      </c>
      <c r="CQ79" s="8">
        <f t="shared" ref="CQ79:CQ142" si="234">SUM(BU79:CP79)</f>
        <v>1900.8381642764307</v>
      </c>
      <c r="CR79" s="21"/>
    </row>
    <row r="80" spans="2:96" x14ac:dyDescent="0.2">
      <c r="B80" s="1">
        <f t="shared" si="222"/>
        <v>43929</v>
      </c>
      <c r="C80" s="7">
        <f t="shared" si="216"/>
        <v>9.8571428571428577</v>
      </c>
      <c r="D80">
        <f t="shared" si="229"/>
        <v>69</v>
      </c>
      <c r="E80" s="13">
        <f t="shared" si="223"/>
        <v>0.2</v>
      </c>
      <c r="F80" s="2">
        <f t="shared" si="217"/>
        <v>4.0551999668446754</v>
      </c>
      <c r="G80" s="2">
        <f t="shared" si="188"/>
        <v>1.9280000000000002</v>
      </c>
      <c r="H80" s="21"/>
      <c r="I80" s="3">
        <f t="shared" si="218"/>
        <v>4984686.4594258796</v>
      </c>
      <c r="J80" s="3"/>
      <c r="K80" s="12">
        <f t="shared" si="219"/>
        <v>15313.540574119748</v>
      </c>
      <c r="L80" s="3">
        <f t="shared" si="70"/>
        <v>2.5311737384627344</v>
      </c>
      <c r="N80" s="12">
        <f t="shared" si="230"/>
        <v>1900.8381642764307</v>
      </c>
      <c r="O80" s="12">
        <f t="shared" ref="O80:AH80" si="235">N79*(1-N$6)</f>
        <v>1598.9018741893401</v>
      </c>
      <c r="P80" s="12">
        <f t="shared" si="235"/>
        <v>1400.8272178271816</v>
      </c>
      <c r="Q80" s="12">
        <f t="shared" si="235"/>
        <v>1227.1847477646422</v>
      </c>
      <c r="R80" s="12">
        <f t="shared" si="235"/>
        <v>1074.9854425448095</v>
      </c>
      <c r="S80" s="12">
        <f t="shared" si="235"/>
        <v>941.60019005153856</v>
      </c>
      <c r="T80" s="12">
        <f t="shared" si="235"/>
        <v>824.71780347711194</v>
      </c>
      <c r="U80" s="12">
        <f t="shared" si="235"/>
        <v>722.30761408711317</v>
      </c>
      <c r="V80" s="12">
        <f t="shared" si="235"/>
        <v>632.58623304177422</v>
      </c>
      <c r="W80" s="12">
        <f t="shared" si="235"/>
        <v>553.98805093104284</v>
      </c>
      <c r="X80" s="12">
        <f t="shared" si="235"/>
        <v>485.13910707958979</v>
      </c>
      <c r="Y80" s="12">
        <f t="shared" si="235"/>
        <v>424.83398228200798</v>
      </c>
      <c r="Z80" s="12">
        <f t="shared" si="235"/>
        <v>372.01539362329538</v>
      </c>
      <c r="AA80" s="12">
        <f t="shared" si="235"/>
        <v>325.75619648025219</v>
      </c>
      <c r="AB80" s="12">
        <f t="shared" si="235"/>
        <v>285.24352535797948</v>
      </c>
      <c r="AC80" s="12">
        <f t="shared" si="235"/>
        <v>249.76483101663885</v>
      </c>
      <c r="AD80" s="12">
        <f t="shared" si="235"/>
        <v>218.69559590887033</v>
      </c>
      <c r="AE80" s="12">
        <f t="shared" si="235"/>
        <v>191.4885359784422</v>
      </c>
      <c r="AF80" s="12">
        <f t="shared" si="235"/>
        <v>167.66419126643109</v>
      </c>
      <c r="AG80" s="12">
        <f t="shared" si="235"/>
        <v>146.80250146539646</v>
      </c>
      <c r="AH80" s="12">
        <f t="shared" si="235"/>
        <v>128.53544690789462</v>
      </c>
      <c r="AI80" s="12">
        <f t="shared" si="190"/>
        <v>903.1558321682345</v>
      </c>
      <c r="AJ80" s="12">
        <f t="shared" si="232"/>
        <v>14777.032477726012</v>
      </c>
      <c r="AK80" s="21"/>
      <c r="AL80">
        <f t="shared" si="184"/>
        <v>69</v>
      </c>
      <c r="AM80" s="14"/>
      <c r="AN80" s="14"/>
      <c r="AO80" s="12">
        <f t="shared" ref="AO80:BH80" si="236">N79*AN$8</f>
        <v>66.620911424555842</v>
      </c>
      <c r="AP80" s="12">
        <f t="shared" si="236"/>
        <v>0</v>
      </c>
      <c r="AQ80" s="12">
        <f t="shared" si="236"/>
        <v>0</v>
      </c>
      <c r="AR80" s="12">
        <f t="shared" si="236"/>
        <v>0</v>
      </c>
      <c r="AS80" s="12">
        <f t="shared" si="236"/>
        <v>0</v>
      </c>
      <c r="AT80" s="12">
        <f t="shared" si="236"/>
        <v>0</v>
      </c>
      <c r="AU80" s="12">
        <f t="shared" si="236"/>
        <v>0</v>
      </c>
      <c r="AV80" s="12">
        <f t="shared" si="236"/>
        <v>0</v>
      </c>
      <c r="AW80" s="12">
        <f t="shared" si="236"/>
        <v>0</v>
      </c>
      <c r="AX80" s="12">
        <f t="shared" si="236"/>
        <v>0</v>
      </c>
      <c r="AY80" s="12">
        <f t="shared" si="236"/>
        <v>0</v>
      </c>
      <c r="AZ80" s="12">
        <f t="shared" si="236"/>
        <v>0</v>
      </c>
      <c r="BA80" s="12">
        <f t="shared" si="236"/>
        <v>0</v>
      </c>
      <c r="BB80" s="12">
        <f t="shared" si="236"/>
        <v>0</v>
      </c>
      <c r="BC80" s="12">
        <f t="shared" si="236"/>
        <v>0</v>
      </c>
      <c r="BD80" s="12">
        <f t="shared" si="236"/>
        <v>0</v>
      </c>
      <c r="BE80" s="12">
        <f t="shared" si="236"/>
        <v>0</v>
      </c>
      <c r="BF80" s="12">
        <f t="shared" si="236"/>
        <v>0</v>
      </c>
      <c r="BG80" s="12">
        <f t="shared" si="236"/>
        <v>0</v>
      </c>
      <c r="BH80" s="12">
        <f t="shared" si="236"/>
        <v>0</v>
      </c>
      <c r="BI80" s="12">
        <f t="shared" si="226"/>
        <v>0</v>
      </c>
      <c r="BJ80" s="12">
        <f t="shared" si="227"/>
        <v>66.620911424555842</v>
      </c>
      <c r="BK80" s="12">
        <f t="shared" si="228"/>
        <v>536.5080963937329</v>
      </c>
      <c r="BL80" s="3">
        <f t="shared" si="73"/>
        <v>2.5318582945897039</v>
      </c>
      <c r="BM80" s="3">
        <f t="shared" si="192"/>
        <v>15313.540574119745</v>
      </c>
      <c r="BN80" s="24">
        <f t="shared" si="74"/>
        <v>2.5311737384627331</v>
      </c>
      <c r="BO80" s="3">
        <f t="shared" si="193"/>
        <v>3.503488261234927</v>
      </c>
      <c r="BP80" s="21"/>
      <c r="BQ80" s="3">
        <f>I80+AJ80+BK80+SUM(J$11:J80)</f>
        <v>5000000</v>
      </c>
      <c r="BR80" s="21"/>
      <c r="BS80">
        <f t="shared" si="186"/>
        <v>69</v>
      </c>
      <c r="BT80" s="10">
        <f t="shared" si="187"/>
        <v>0.99704427635052106</v>
      </c>
      <c r="BU80" s="8">
        <f t="shared" si="194"/>
        <v>379.04396239208938</v>
      </c>
      <c r="BV80" s="8">
        <f t="shared" si="195"/>
        <v>318.83519242132053</v>
      </c>
      <c r="BW80" s="8">
        <f t="shared" si="196"/>
        <v>279.33735193812316</v>
      </c>
      <c r="BX80" s="8">
        <f t="shared" si="197"/>
        <v>244.71150575667892</v>
      </c>
      <c r="BY80" s="8">
        <f t="shared" si="198"/>
        <v>214.36161652988687</v>
      </c>
      <c r="BZ80" s="8">
        <f t="shared" si="199"/>
        <v>187.76341602028987</v>
      </c>
      <c r="CA80" s="8">
        <f t="shared" si="200"/>
        <v>164.45603311224568</v>
      </c>
      <c r="CB80" s="8">
        <f t="shared" si="201"/>
        <v>144.03453447799143</v>
      </c>
      <c r="CC80" s="8">
        <f t="shared" si="202"/>
        <v>126.14329659048758</v>
      </c>
      <c r="CD80" s="8">
        <f t="shared" si="203"/>
        <v>110.47012306947545</v>
      </c>
      <c r="CE80" s="8">
        <f t="shared" si="204"/>
        <v>0</v>
      </c>
      <c r="CF80" s="8">
        <f t="shared" si="205"/>
        <v>0</v>
      </c>
      <c r="CG80" s="8">
        <f t="shared" si="206"/>
        <v>0</v>
      </c>
      <c r="CH80" s="8">
        <f t="shared" si="207"/>
        <v>0</v>
      </c>
      <c r="CI80" s="8">
        <f t="shared" si="208"/>
        <v>0</v>
      </c>
      <c r="CJ80" s="8">
        <f t="shared" si="209"/>
        <v>0</v>
      </c>
      <c r="CK80" s="8">
        <f t="shared" si="210"/>
        <v>0</v>
      </c>
      <c r="CL80" s="8">
        <f t="shared" si="211"/>
        <v>0</v>
      </c>
      <c r="CM80" s="8">
        <f t="shared" si="212"/>
        <v>0</v>
      </c>
      <c r="CN80" s="8">
        <f t="shared" si="213"/>
        <v>0</v>
      </c>
      <c r="CO80" s="8">
        <f t="shared" si="214"/>
        <v>0</v>
      </c>
      <c r="CP80" s="8">
        <f t="shared" si="215"/>
        <v>0</v>
      </c>
      <c r="CQ80" s="8">
        <f t="shared" si="234"/>
        <v>2169.1570323085889</v>
      </c>
      <c r="CR80" s="21"/>
    </row>
    <row r="81" spans="2:96" x14ac:dyDescent="0.2">
      <c r="B81" s="1">
        <f t="shared" si="222"/>
        <v>43930</v>
      </c>
      <c r="C81" s="7">
        <f t="shared" si="216"/>
        <v>10</v>
      </c>
      <c r="D81">
        <f t="shared" si="229"/>
        <v>70</v>
      </c>
      <c r="E81" s="13">
        <f t="shared" si="223"/>
        <v>0.2</v>
      </c>
      <c r="F81" s="2">
        <f t="shared" si="217"/>
        <v>4.0551999668446754</v>
      </c>
      <c r="G81" s="2">
        <f t="shared" si="188"/>
        <v>1.9280000000000002</v>
      </c>
      <c r="H81" s="21"/>
      <c r="I81" s="3">
        <f t="shared" si="218"/>
        <v>4982517.3023935715</v>
      </c>
      <c r="J81" s="3"/>
      <c r="K81" s="12">
        <f t="shared" si="219"/>
        <v>17482.697606428337</v>
      </c>
      <c r="L81" s="3">
        <f t="shared" si="70"/>
        <v>2.5304028157970286</v>
      </c>
      <c r="N81" s="12">
        <f t="shared" si="230"/>
        <v>2169.1570323085889</v>
      </c>
      <c r="O81" s="12">
        <f t="shared" ref="O81:AH81" si="237">N80*(1-N$6)</f>
        <v>1824.8046377053734</v>
      </c>
      <c r="P81" s="12">
        <f t="shared" si="237"/>
        <v>1598.9018741893401</v>
      </c>
      <c r="Q81" s="12">
        <f t="shared" si="237"/>
        <v>1400.8272178271816</v>
      </c>
      <c r="R81" s="12">
        <f t="shared" si="237"/>
        <v>1227.1847477646422</v>
      </c>
      <c r="S81" s="12">
        <f t="shared" si="237"/>
        <v>1074.9854425448095</v>
      </c>
      <c r="T81" s="12">
        <f t="shared" si="237"/>
        <v>941.60019005153856</v>
      </c>
      <c r="U81" s="12">
        <f t="shared" si="237"/>
        <v>824.71780347711194</v>
      </c>
      <c r="V81" s="12">
        <f t="shared" si="237"/>
        <v>722.30761408711317</v>
      </c>
      <c r="W81" s="12">
        <f t="shared" si="237"/>
        <v>632.58623304177422</v>
      </c>
      <c r="X81" s="12">
        <f t="shared" si="237"/>
        <v>553.98805093104284</v>
      </c>
      <c r="Y81" s="12">
        <f t="shared" si="237"/>
        <v>485.13910707958979</v>
      </c>
      <c r="Z81" s="12">
        <f t="shared" si="237"/>
        <v>424.83398228200798</v>
      </c>
      <c r="AA81" s="12">
        <f t="shared" si="237"/>
        <v>372.01539362329538</v>
      </c>
      <c r="AB81" s="12">
        <f t="shared" si="237"/>
        <v>325.75619648025219</v>
      </c>
      <c r="AC81" s="12">
        <f t="shared" si="237"/>
        <v>285.24352535797948</v>
      </c>
      <c r="AD81" s="12">
        <f t="shared" si="237"/>
        <v>249.76483101663885</v>
      </c>
      <c r="AE81" s="12">
        <f t="shared" si="237"/>
        <v>218.69559590887033</v>
      </c>
      <c r="AF81" s="12">
        <f t="shared" si="237"/>
        <v>191.4885359784422</v>
      </c>
      <c r="AG81" s="12">
        <f t="shared" si="237"/>
        <v>167.66419126643109</v>
      </c>
      <c r="AH81" s="12">
        <f t="shared" si="237"/>
        <v>146.80250146539646</v>
      </c>
      <c r="AI81" s="12">
        <f t="shared" si="190"/>
        <v>1031.6912790761291</v>
      </c>
      <c r="AJ81" s="12">
        <f t="shared" si="232"/>
        <v>16870.155983463545</v>
      </c>
      <c r="AK81" s="21"/>
      <c r="AL81">
        <f t="shared" si="184"/>
        <v>70</v>
      </c>
      <c r="AM81" s="14"/>
      <c r="AN81" s="14"/>
      <c r="AO81" s="12">
        <f t="shared" ref="AO81:BH81" si="238">N80*AN$8</f>
        <v>76.033526571057223</v>
      </c>
      <c r="AP81" s="12">
        <f t="shared" si="238"/>
        <v>0</v>
      </c>
      <c r="AQ81" s="12">
        <f t="shared" si="238"/>
        <v>0</v>
      </c>
      <c r="AR81" s="12">
        <f t="shared" si="238"/>
        <v>0</v>
      </c>
      <c r="AS81" s="12">
        <f t="shared" si="238"/>
        <v>0</v>
      </c>
      <c r="AT81" s="12">
        <f t="shared" si="238"/>
        <v>0</v>
      </c>
      <c r="AU81" s="12">
        <f t="shared" si="238"/>
        <v>0</v>
      </c>
      <c r="AV81" s="12">
        <f t="shared" si="238"/>
        <v>0</v>
      </c>
      <c r="AW81" s="12">
        <f t="shared" si="238"/>
        <v>0</v>
      </c>
      <c r="AX81" s="12">
        <f t="shared" si="238"/>
        <v>0</v>
      </c>
      <c r="AY81" s="12">
        <f t="shared" si="238"/>
        <v>0</v>
      </c>
      <c r="AZ81" s="12">
        <f t="shared" si="238"/>
        <v>0</v>
      </c>
      <c r="BA81" s="12">
        <f t="shared" si="238"/>
        <v>0</v>
      </c>
      <c r="BB81" s="12">
        <f t="shared" si="238"/>
        <v>0</v>
      </c>
      <c r="BC81" s="12">
        <f t="shared" si="238"/>
        <v>0</v>
      </c>
      <c r="BD81" s="12">
        <f t="shared" si="238"/>
        <v>0</v>
      </c>
      <c r="BE81" s="12">
        <f t="shared" si="238"/>
        <v>0</v>
      </c>
      <c r="BF81" s="12">
        <f t="shared" si="238"/>
        <v>0</v>
      </c>
      <c r="BG81" s="12">
        <f t="shared" si="238"/>
        <v>0</v>
      </c>
      <c r="BH81" s="12">
        <f t="shared" si="238"/>
        <v>0</v>
      </c>
      <c r="BI81" s="12">
        <f t="shared" si="226"/>
        <v>0</v>
      </c>
      <c r="BJ81" s="12">
        <f t="shared" si="227"/>
        <v>76.033526571057223</v>
      </c>
      <c r="BK81" s="12">
        <f t="shared" si="228"/>
        <v>612.54162296479012</v>
      </c>
      <c r="BL81" s="3">
        <f t="shared" si="73"/>
        <v>2.5311737384627349</v>
      </c>
      <c r="BM81" s="3">
        <f t="shared" si="192"/>
        <v>17482.697606428334</v>
      </c>
      <c r="BN81" s="24">
        <f t="shared" si="74"/>
        <v>2.5304028157970277</v>
      </c>
      <c r="BO81" s="3">
        <f t="shared" si="193"/>
        <v>3.5037019844097772</v>
      </c>
      <c r="BP81" s="21"/>
      <c r="BQ81" s="3">
        <f>I81+AJ81+BK81+SUM(J$11:J81)</f>
        <v>5000000</v>
      </c>
      <c r="BR81" s="21"/>
      <c r="BS81">
        <f t="shared" si="186"/>
        <v>70</v>
      </c>
      <c r="BT81" s="10">
        <f t="shared" si="187"/>
        <v>0.99662555540575359</v>
      </c>
      <c r="BU81" s="8">
        <f t="shared" si="194"/>
        <v>432.36746641736875</v>
      </c>
      <c r="BV81" s="8">
        <f t="shared" si="195"/>
        <v>363.72938711202255</v>
      </c>
      <c r="BW81" s="8">
        <f t="shared" si="196"/>
        <v>318.70129368065034</v>
      </c>
      <c r="BX81" s="8">
        <f t="shared" si="197"/>
        <v>279.22004079890229</v>
      </c>
      <c r="BY81" s="8">
        <f t="shared" si="198"/>
        <v>244.60873616528127</v>
      </c>
      <c r="BZ81" s="8">
        <f t="shared" si="199"/>
        <v>214.27159274586415</v>
      </c>
      <c r="CA81" s="8">
        <f t="shared" si="200"/>
        <v>187.68456247605556</v>
      </c>
      <c r="CB81" s="8">
        <f t="shared" si="201"/>
        <v>164.38696778867799</v>
      </c>
      <c r="CC81" s="8">
        <f t="shared" si="202"/>
        <v>143.97404541267477</v>
      </c>
      <c r="CD81" s="8">
        <f t="shared" si="203"/>
        <v>126.09032116945835</v>
      </c>
      <c r="CE81" s="8">
        <f t="shared" si="204"/>
        <v>0</v>
      </c>
      <c r="CF81" s="8">
        <f t="shared" si="205"/>
        <v>0</v>
      </c>
      <c r="CG81" s="8">
        <f t="shared" si="206"/>
        <v>0</v>
      </c>
      <c r="CH81" s="8">
        <f t="shared" si="207"/>
        <v>0</v>
      </c>
      <c r="CI81" s="8">
        <f t="shared" si="208"/>
        <v>0</v>
      </c>
      <c r="CJ81" s="8">
        <f t="shared" si="209"/>
        <v>0</v>
      </c>
      <c r="CK81" s="8">
        <f t="shared" si="210"/>
        <v>0</v>
      </c>
      <c r="CL81" s="8">
        <f t="shared" si="211"/>
        <v>0</v>
      </c>
      <c r="CM81" s="8">
        <f t="shared" si="212"/>
        <v>0</v>
      </c>
      <c r="CN81" s="8">
        <f t="shared" si="213"/>
        <v>0</v>
      </c>
      <c r="CO81" s="8">
        <f t="shared" si="214"/>
        <v>0</v>
      </c>
      <c r="CP81" s="8">
        <f t="shared" si="215"/>
        <v>0</v>
      </c>
      <c r="CQ81" s="8">
        <f t="shared" si="234"/>
        <v>2475.0344137669563</v>
      </c>
      <c r="CR81" s="21"/>
    </row>
    <row r="82" spans="2:96" x14ac:dyDescent="0.2">
      <c r="B82" s="1">
        <f t="shared" si="222"/>
        <v>43931</v>
      </c>
      <c r="C82" s="7">
        <f t="shared" si="216"/>
        <v>10.142857142857142</v>
      </c>
      <c r="D82">
        <f t="shared" si="229"/>
        <v>71</v>
      </c>
      <c r="E82" s="13">
        <f t="shared" si="223"/>
        <v>0.2</v>
      </c>
      <c r="F82" s="2">
        <f t="shared" si="217"/>
        <v>4.0551999668446754</v>
      </c>
      <c r="G82" s="2">
        <f t="shared" si="188"/>
        <v>1.9280000000000002</v>
      </c>
      <c r="H82" s="21"/>
      <c r="I82" s="3">
        <f t="shared" si="218"/>
        <v>4980042.2679798044</v>
      </c>
      <c r="J82" s="3"/>
      <c r="K82" s="12">
        <f t="shared" si="219"/>
        <v>19957.732020195293</v>
      </c>
      <c r="L82" s="3">
        <f t="shared" si="70"/>
        <v>2.5295321426824944</v>
      </c>
      <c r="N82" s="12">
        <f t="shared" si="230"/>
        <v>2475.0344137669563</v>
      </c>
      <c r="O82" s="12">
        <f t="shared" ref="O82:AH82" si="239">N81*(1-N$6)</f>
        <v>2082.3907510162453</v>
      </c>
      <c r="P82" s="12">
        <f t="shared" si="239"/>
        <v>1824.8046377053734</v>
      </c>
      <c r="Q82" s="12">
        <f t="shared" si="239"/>
        <v>1598.9018741893401</v>
      </c>
      <c r="R82" s="12">
        <f t="shared" si="239"/>
        <v>1400.8272178271816</v>
      </c>
      <c r="S82" s="12">
        <f t="shared" si="239"/>
        <v>1227.1847477646422</v>
      </c>
      <c r="T82" s="12">
        <f t="shared" si="239"/>
        <v>1074.9854425448095</v>
      </c>
      <c r="U82" s="12">
        <f t="shared" si="239"/>
        <v>941.60019005153856</v>
      </c>
      <c r="V82" s="12">
        <f t="shared" si="239"/>
        <v>824.71780347711194</v>
      </c>
      <c r="W82" s="12">
        <f t="shared" si="239"/>
        <v>722.30761408711317</v>
      </c>
      <c r="X82" s="12">
        <f t="shared" si="239"/>
        <v>632.58623304177422</v>
      </c>
      <c r="Y82" s="12">
        <f t="shared" si="239"/>
        <v>553.98805093104284</v>
      </c>
      <c r="Z82" s="12">
        <f t="shared" si="239"/>
        <v>485.13910707958979</v>
      </c>
      <c r="AA82" s="12">
        <f t="shared" si="239"/>
        <v>424.83398228200798</v>
      </c>
      <c r="AB82" s="12">
        <f t="shared" si="239"/>
        <v>372.01539362329538</v>
      </c>
      <c r="AC82" s="12">
        <f t="shared" si="239"/>
        <v>325.75619648025219</v>
      </c>
      <c r="AD82" s="12">
        <f t="shared" si="239"/>
        <v>285.24352535797948</v>
      </c>
      <c r="AE82" s="12">
        <f t="shared" si="239"/>
        <v>249.76483101663885</v>
      </c>
      <c r="AF82" s="12">
        <f t="shared" si="239"/>
        <v>218.69559590887033</v>
      </c>
      <c r="AG82" s="12">
        <f t="shared" si="239"/>
        <v>191.4885359784422</v>
      </c>
      <c r="AH82" s="12">
        <f t="shared" si="239"/>
        <v>167.66419126643109</v>
      </c>
      <c r="AI82" s="12">
        <f t="shared" si="190"/>
        <v>1178.4937805415257</v>
      </c>
      <c r="AJ82" s="12">
        <f t="shared" si="232"/>
        <v>19258.42411593816</v>
      </c>
      <c r="AK82" s="21"/>
      <c r="AL82">
        <f t="shared" si="184"/>
        <v>71</v>
      </c>
      <c r="AM82" s="14"/>
      <c r="AN82" s="14"/>
      <c r="AO82" s="12">
        <f t="shared" ref="AO82:BH82" si="240">N81*AN$8</f>
        <v>86.766281292343564</v>
      </c>
      <c r="AP82" s="12">
        <f t="shared" si="240"/>
        <v>0</v>
      </c>
      <c r="AQ82" s="12">
        <f t="shared" si="240"/>
        <v>0</v>
      </c>
      <c r="AR82" s="12">
        <f t="shared" si="240"/>
        <v>0</v>
      </c>
      <c r="AS82" s="12">
        <f t="shared" si="240"/>
        <v>0</v>
      </c>
      <c r="AT82" s="12">
        <f t="shared" si="240"/>
        <v>0</v>
      </c>
      <c r="AU82" s="12">
        <f t="shared" si="240"/>
        <v>0</v>
      </c>
      <c r="AV82" s="12">
        <f t="shared" si="240"/>
        <v>0</v>
      </c>
      <c r="AW82" s="12">
        <f t="shared" si="240"/>
        <v>0</v>
      </c>
      <c r="AX82" s="12">
        <f t="shared" si="240"/>
        <v>0</v>
      </c>
      <c r="AY82" s="12">
        <f t="shared" si="240"/>
        <v>0</v>
      </c>
      <c r="AZ82" s="12">
        <f t="shared" si="240"/>
        <v>0</v>
      </c>
      <c r="BA82" s="12">
        <f t="shared" si="240"/>
        <v>0</v>
      </c>
      <c r="BB82" s="12">
        <f t="shared" si="240"/>
        <v>0</v>
      </c>
      <c r="BC82" s="12">
        <f t="shared" si="240"/>
        <v>0</v>
      </c>
      <c r="BD82" s="12">
        <f t="shared" si="240"/>
        <v>0</v>
      </c>
      <c r="BE82" s="12">
        <f t="shared" si="240"/>
        <v>0</v>
      </c>
      <c r="BF82" s="12">
        <f t="shared" si="240"/>
        <v>0</v>
      </c>
      <c r="BG82" s="12">
        <f t="shared" si="240"/>
        <v>0</v>
      </c>
      <c r="BH82" s="12">
        <f t="shared" si="240"/>
        <v>0</v>
      </c>
      <c r="BI82" s="12">
        <f t="shared" si="226"/>
        <v>0</v>
      </c>
      <c r="BJ82" s="12">
        <f t="shared" si="227"/>
        <v>86.766281292343564</v>
      </c>
      <c r="BK82" s="12">
        <f t="shared" si="228"/>
        <v>699.30790425713371</v>
      </c>
      <c r="BL82" s="3">
        <f t="shared" si="73"/>
        <v>2.5304028157970291</v>
      </c>
      <c r="BM82" s="3">
        <f t="shared" si="192"/>
        <v>19957.732020195293</v>
      </c>
      <c r="BN82" s="24">
        <f t="shared" si="74"/>
        <v>2.5295321426824935</v>
      </c>
      <c r="BO82" s="3">
        <f t="shared" si="193"/>
        <v>3.5039447545918629</v>
      </c>
      <c r="BP82" s="21"/>
      <c r="BQ82" s="3">
        <f>I82+AJ82+BK82+SUM(J$11:J82)</f>
        <v>5000000</v>
      </c>
      <c r="BR82" s="21"/>
      <c r="BS82">
        <f t="shared" si="186"/>
        <v>71</v>
      </c>
      <c r="BT82" s="10">
        <f t="shared" si="187"/>
        <v>0.99614777639872976</v>
      </c>
      <c r="BU82" s="8">
        <f t="shared" si="194"/>
        <v>493.10000555685747</v>
      </c>
      <c r="BV82" s="8">
        <f t="shared" si="195"/>
        <v>414.87378324362277</v>
      </c>
      <c r="BW82" s="8">
        <f t="shared" si="196"/>
        <v>363.55501644245948</v>
      </c>
      <c r="BX82" s="8">
        <f t="shared" si="197"/>
        <v>318.54850933069457</v>
      </c>
      <c r="BY82" s="8">
        <f t="shared" si="198"/>
        <v>279.0861836314732</v>
      </c>
      <c r="BZ82" s="8">
        <f t="shared" si="199"/>
        <v>244.49147154323691</v>
      </c>
      <c r="CA82" s="8">
        <f t="shared" si="200"/>
        <v>214.1688716504033</v>
      </c>
      <c r="CB82" s="8">
        <f t="shared" si="201"/>
        <v>187.59458711529228</v>
      </c>
      <c r="CC82" s="8">
        <f t="shared" si="202"/>
        <v>164.30816121803394</v>
      </c>
      <c r="CD82" s="8">
        <f t="shared" si="203"/>
        <v>143.90502472974993</v>
      </c>
      <c r="CE82" s="8">
        <f t="shared" si="204"/>
        <v>0</v>
      </c>
      <c r="CF82" s="8">
        <f t="shared" si="205"/>
        <v>0</v>
      </c>
      <c r="CG82" s="8">
        <f t="shared" si="206"/>
        <v>0</v>
      </c>
      <c r="CH82" s="8">
        <f t="shared" si="207"/>
        <v>0</v>
      </c>
      <c r="CI82" s="8">
        <f t="shared" si="208"/>
        <v>0</v>
      </c>
      <c r="CJ82" s="8">
        <f t="shared" si="209"/>
        <v>0</v>
      </c>
      <c r="CK82" s="8">
        <f t="shared" si="210"/>
        <v>0</v>
      </c>
      <c r="CL82" s="8">
        <f t="shared" si="211"/>
        <v>0</v>
      </c>
      <c r="CM82" s="8">
        <f t="shared" si="212"/>
        <v>0</v>
      </c>
      <c r="CN82" s="8">
        <f t="shared" si="213"/>
        <v>0</v>
      </c>
      <c r="CO82" s="8">
        <f t="shared" si="214"/>
        <v>0</v>
      </c>
      <c r="CP82" s="8">
        <f t="shared" si="215"/>
        <v>0</v>
      </c>
      <c r="CQ82" s="8">
        <f t="shared" si="234"/>
        <v>2823.6316144618236</v>
      </c>
      <c r="CR82" s="21"/>
    </row>
    <row r="83" spans="2:96" x14ac:dyDescent="0.2">
      <c r="B83" s="1">
        <f t="shared" si="222"/>
        <v>43932</v>
      </c>
      <c r="C83" s="7">
        <f t="shared" si="216"/>
        <v>10.285714285714286</v>
      </c>
      <c r="D83">
        <f t="shared" si="229"/>
        <v>72</v>
      </c>
      <c r="E83" s="13">
        <f t="shared" si="223"/>
        <v>0.2</v>
      </c>
      <c r="F83" s="2">
        <f t="shared" si="217"/>
        <v>4.0551999668446754</v>
      </c>
      <c r="G83" s="2">
        <f t="shared" si="188"/>
        <v>1.9280000000000002</v>
      </c>
      <c r="H83" s="21"/>
      <c r="I83" s="3">
        <f t="shared" si="218"/>
        <v>4977218.6363653429</v>
      </c>
      <c r="J83" s="3"/>
      <c r="K83" s="12">
        <f t="shared" si="219"/>
        <v>22781.363634657118</v>
      </c>
      <c r="L83" s="3">
        <f t="shared" si="70"/>
        <v>2.528546641058925</v>
      </c>
      <c r="N83" s="12">
        <f t="shared" si="230"/>
        <v>2823.6316144618236</v>
      </c>
      <c r="O83" s="12">
        <f t="shared" ref="O83:AH83" si="241">N82*(1-N$6)</f>
        <v>2376.033037216278</v>
      </c>
      <c r="P83" s="12">
        <f t="shared" si="241"/>
        <v>2082.3907510162453</v>
      </c>
      <c r="Q83" s="12">
        <f t="shared" si="241"/>
        <v>1824.8046377053734</v>
      </c>
      <c r="R83" s="12">
        <f t="shared" si="241"/>
        <v>1598.9018741893401</v>
      </c>
      <c r="S83" s="12">
        <f t="shared" si="241"/>
        <v>1400.8272178271816</v>
      </c>
      <c r="T83" s="12">
        <f t="shared" si="241"/>
        <v>1227.1847477646422</v>
      </c>
      <c r="U83" s="12">
        <f t="shared" si="241"/>
        <v>1074.9854425448095</v>
      </c>
      <c r="V83" s="12">
        <f t="shared" si="241"/>
        <v>941.60019005153856</v>
      </c>
      <c r="W83" s="12">
        <f t="shared" si="241"/>
        <v>824.71780347711194</v>
      </c>
      <c r="X83" s="12">
        <f t="shared" si="241"/>
        <v>722.30761408711317</v>
      </c>
      <c r="Y83" s="12">
        <f t="shared" si="241"/>
        <v>632.58623304177422</v>
      </c>
      <c r="Z83" s="12">
        <f t="shared" si="241"/>
        <v>553.98805093104284</v>
      </c>
      <c r="AA83" s="12">
        <f t="shared" si="241"/>
        <v>485.13910707958979</v>
      </c>
      <c r="AB83" s="12">
        <f t="shared" si="241"/>
        <v>424.83398228200798</v>
      </c>
      <c r="AC83" s="12">
        <f t="shared" si="241"/>
        <v>372.01539362329538</v>
      </c>
      <c r="AD83" s="12">
        <f t="shared" si="241"/>
        <v>325.75619648025219</v>
      </c>
      <c r="AE83" s="12">
        <f t="shared" si="241"/>
        <v>285.24352535797948</v>
      </c>
      <c r="AF83" s="12">
        <f t="shared" si="241"/>
        <v>249.76483101663885</v>
      </c>
      <c r="AG83" s="12">
        <f t="shared" si="241"/>
        <v>218.69559590887033</v>
      </c>
      <c r="AH83" s="12">
        <f t="shared" si="241"/>
        <v>191.4885359784422</v>
      </c>
      <c r="AI83" s="12">
        <f t="shared" si="190"/>
        <v>1346.1579718079568</v>
      </c>
      <c r="AJ83" s="12">
        <f t="shared" si="232"/>
        <v>21983.054353849308</v>
      </c>
      <c r="AK83" s="21"/>
      <c r="AL83">
        <f t="shared" si="184"/>
        <v>72</v>
      </c>
      <c r="AM83" s="14"/>
      <c r="AN83" s="14"/>
      <c r="AO83" s="12">
        <f t="shared" ref="AO83:BH83" si="242">N82*AN$8</f>
        <v>99.001376550678259</v>
      </c>
      <c r="AP83" s="12">
        <f t="shared" si="242"/>
        <v>0</v>
      </c>
      <c r="AQ83" s="12">
        <f t="shared" si="242"/>
        <v>0</v>
      </c>
      <c r="AR83" s="12">
        <f t="shared" si="242"/>
        <v>0</v>
      </c>
      <c r="AS83" s="12">
        <f t="shared" si="242"/>
        <v>0</v>
      </c>
      <c r="AT83" s="12">
        <f t="shared" si="242"/>
        <v>0</v>
      </c>
      <c r="AU83" s="12">
        <f t="shared" si="242"/>
        <v>0</v>
      </c>
      <c r="AV83" s="12">
        <f t="shared" si="242"/>
        <v>0</v>
      </c>
      <c r="AW83" s="12">
        <f t="shared" si="242"/>
        <v>0</v>
      </c>
      <c r="AX83" s="12">
        <f t="shared" si="242"/>
        <v>0</v>
      </c>
      <c r="AY83" s="12">
        <f t="shared" si="242"/>
        <v>0</v>
      </c>
      <c r="AZ83" s="12">
        <f t="shared" si="242"/>
        <v>0</v>
      </c>
      <c r="BA83" s="12">
        <f t="shared" si="242"/>
        <v>0</v>
      </c>
      <c r="BB83" s="12">
        <f t="shared" si="242"/>
        <v>0</v>
      </c>
      <c r="BC83" s="12">
        <f t="shared" si="242"/>
        <v>0</v>
      </c>
      <c r="BD83" s="12">
        <f t="shared" si="242"/>
        <v>0</v>
      </c>
      <c r="BE83" s="12">
        <f t="shared" si="242"/>
        <v>0</v>
      </c>
      <c r="BF83" s="12">
        <f t="shared" si="242"/>
        <v>0</v>
      </c>
      <c r="BG83" s="12">
        <f t="shared" si="242"/>
        <v>0</v>
      </c>
      <c r="BH83" s="12">
        <f t="shared" si="242"/>
        <v>0</v>
      </c>
      <c r="BI83" s="12">
        <f t="shared" si="226"/>
        <v>0</v>
      </c>
      <c r="BJ83" s="12">
        <f t="shared" si="227"/>
        <v>99.001376550678259</v>
      </c>
      <c r="BK83" s="12">
        <f t="shared" si="228"/>
        <v>798.309280807812</v>
      </c>
      <c r="BL83" s="3">
        <f t="shared" si="73"/>
        <v>2.5295321426824944</v>
      </c>
      <c r="BM83" s="3">
        <f t="shared" si="192"/>
        <v>22781.363634657118</v>
      </c>
      <c r="BN83" s="24">
        <f t="shared" si="74"/>
        <v>2.5285466410589241</v>
      </c>
      <c r="BO83" s="3">
        <f t="shared" si="193"/>
        <v>3.5042207903364924</v>
      </c>
      <c r="BP83" s="21"/>
      <c r="BQ83" s="3">
        <f>I83+AJ83+BK83+SUM(J$11:J83)</f>
        <v>5000000</v>
      </c>
      <c r="BR83" s="21"/>
      <c r="BS83">
        <f t="shared" si="186"/>
        <v>72</v>
      </c>
      <c r="BT83" s="10">
        <f t="shared" si="187"/>
        <v>0.9956026870460819</v>
      </c>
      <c r="BU83" s="8">
        <f t="shared" si="194"/>
        <v>562.24304451729154</v>
      </c>
      <c r="BV83" s="8">
        <f t="shared" si="195"/>
        <v>473.11697527255791</v>
      </c>
      <c r="BW83" s="8">
        <f t="shared" si="196"/>
        <v>414.6467654383365</v>
      </c>
      <c r="BX83" s="8">
        <f t="shared" si="197"/>
        <v>363.35608012672435</v>
      </c>
      <c r="BY83" s="8">
        <f t="shared" si="198"/>
        <v>318.3742004531847</v>
      </c>
      <c r="BZ83" s="8">
        <f t="shared" si="199"/>
        <v>278.93346843120582</v>
      </c>
      <c r="CA83" s="8">
        <f t="shared" si="200"/>
        <v>244.35768647528923</v>
      </c>
      <c r="CB83" s="8">
        <f t="shared" si="201"/>
        <v>214.05167902660679</v>
      </c>
      <c r="CC83" s="8">
        <f t="shared" si="202"/>
        <v>187.49193586768263</v>
      </c>
      <c r="CD83" s="8">
        <f t="shared" si="203"/>
        <v>164.21825223931106</v>
      </c>
      <c r="CE83" s="8">
        <f t="shared" si="204"/>
        <v>0</v>
      </c>
      <c r="CF83" s="8">
        <f t="shared" si="205"/>
        <v>0</v>
      </c>
      <c r="CG83" s="8">
        <f t="shared" si="206"/>
        <v>0</v>
      </c>
      <c r="CH83" s="8">
        <f t="shared" si="207"/>
        <v>0</v>
      </c>
      <c r="CI83" s="8">
        <f t="shared" si="208"/>
        <v>0</v>
      </c>
      <c r="CJ83" s="8">
        <f t="shared" si="209"/>
        <v>0</v>
      </c>
      <c r="CK83" s="8">
        <f t="shared" si="210"/>
        <v>0</v>
      </c>
      <c r="CL83" s="8">
        <f t="shared" si="211"/>
        <v>0</v>
      </c>
      <c r="CM83" s="8">
        <f t="shared" si="212"/>
        <v>0</v>
      </c>
      <c r="CN83" s="8">
        <f t="shared" si="213"/>
        <v>0</v>
      </c>
      <c r="CO83" s="8">
        <f t="shared" si="214"/>
        <v>0</v>
      </c>
      <c r="CP83" s="8">
        <f t="shared" si="215"/>
        <v>0</v>
      </c>
      <c r="CQ83" s="8">
        <f t="shared" si="234"/>
        <v>3220.7900878481901</v>
      </c>
      <c r="CR83" s="21"/>
    </row>
    <row r="84" spans="2:96" x14ac:dyDescent="0.2">
      <c r="B84" s="1">
        <f t="shared" si="222"/>
        <v>43933</v>
      </c>
      <c r="C84" s="7">
        <f t="shared" si="216"/>
        <v>10.428571428571429</v>
      </c>
      <c r="D84">
        <f t="shared" si="229"/>
        <v>73</v>
      </c>
      <c r="E84" s="13">
        <f t="shared" si="223"/>
        <v>0.2</v>
      </c>
      <c r="F84" s="2">
        <f t="shared" si="217"/>
        <v>4.0551999668446754</v>
      </c>
      <c r="G84" s="2">
        <f t="shared" si="188"/>
        <v>1.9280000000000002</v>
      </c>
      <c r="H84" s="21"/>
      <c r="I84" s="3">
        <f t="shared" si="218"/>
        <v>4973997.8462774949</v>
      </c>
      <c r="J84" s="3"/>
      <c r="K84" s="12">
        <f t="shared" si="219"/>
        <v>26002.153722505307</v>
      </c>
      <c r="L84" s="3">
        <f t="shared" ref="L84:L147" si="243">K84/K77</f>
        <v>2.5274292992430674</v>
      </c>
      <c r="N84" s="12">
        <f t="shared" si="230"/>
        <v>3220.7900878481901</v>
      </c>
      <c r="O84" s="12">
        <f t="shared" ref="O84:AH84" si="244">N83*(1-N$6)</f>
        <v>2710.6863498833504</v>
      </c>
      <c r="P84" s="12">
        <f t="shared" si="244"/>
        <v>2376.033037216278</v>
      </c>
      <c r="Q84" s="12">
        <f t="shared" si="244"/>
        <v>2082.3907510162453</v>
      </c>
      <c r="R84" s="12">
        <f t="shared" si="244"/>
        <v>1824.8046377053734</v>
      </c>
      <c r="S84" s="12">
        <f t="shared" si="244"/>
        <v>1598.9018741893401</v>
      </c>
      <c r="T84" s="12">
        <f t="shared" si="244"/>
        <v>1400.8272178271816</v>
      </c>
      <c r="U84" s="12">
        <f t="shared" si="244"/>
        <v>1227.1847477646422</v>
      </c>
      <c r="V84" s="12">
        <f t="shared" si="244"/>
        <v>1074.9854425448095</v>
      </c>
      <c r="W84" s="12">
        <f t="shared" si="244"/>
        <v>941.60019005153856</v>
      </c>
      <c r="X84" s="12">
        <f t="shared" si="244"/>
        <v>824.71780347711194</v>
      </c>
      <c r="Y84" s="12">
        <f t="shared" si="244"/>
        <v>722.30761408711317</v>
      </c>
      <c r="Z84" s="12">
        <f t="shared" si="244"/>
        <v>632.58623304177422</v>
      </c>
      <c r="AA84" s="12">
        <f t="shared" si="244"/>
        <v>553.98805093104284</v>
      </c>
      <c r="AB84" s="12">
        <f t="shared" si="244"/>
        <v>485.13910707958979</v>
      </c>
      <c r="AC84" s="12">
        <f t="shared" si="244"/>
        <v>424.83398228200798</v>
      </c>
      <c r="AD84" s="12">
        <f t="shared" si="244"/>
        <v>372.01539362329538</v>
      </c>
      <c r="AE84" s="12">
        <f t="shared" si="244"/>
        <v>325.75619648025219</v>
      </c>
      <c r="AF84" s="12">
        <f t="shared" si="244"/>
        <v>285.24352535797948</v>
      </c>
      <c r="AG84" s="12">
        <f t="shared" si="244"/>
        <v>249.76483101663885</v>
      </c>
      <c r="AH84" s="12">
        <f t="shared" si="244"/>
        <v>218.69559590887033</v>
      </c>
      <c r="AI84" s="12">
        <f t="shared" si="190"/>
        <v>1537.6465077863991</v>
      </c>
      <c r="AJ84" s="12">
        <f t="shared" si="232"/>
        <v>25090.899177119027</v>
      </c>
      <c r="AK84" s="21"/>
      <c r="AL84">
        <f t="shared" si="184"/>
        <v>73</v>
      </c>
      <c r="AM84" s="14"/>
      <c r="AN84" s="14"/>
      <c r="AO84" s="12">
        <f t="shared" ref="AO84:BH84" si="245">N83*AN$8</f>
        <v>112.94526457847294</v>
      </c>
      <c r="AP84" s="12">
        <f t="shared" si="245"/>
        <v>0</v>
      </c>
      <c r="AQ84" s="12">
        <f t="shared" si="245"/>
        <v>0</v>
      </c>
      <c r="AR84" s="12">
        <f t="shared" si="245"/>
        <v>0</v>
      </c>
      <c r="AS84" s="12">
        <f t="shared" si="245"/>
        <v>0</v>
      </c>
      <c r="AT84" s="12">
        <f t="shared" si="245"/>
        <v>0</v>
      </c>
      <c r="AU84" s="12">
        <f t="shared" si="245"/>
        <v>0</v>
      </c>
      <c r="AV84" s="12">
        <f t="shared" si="245"/>
        <v>0</v>
      </c>
      <c r="AW84" s="12">
        <f t="shared" si="245"/>
        <v>0</v>
      </c>
      <c r="AX84" s="12">
        <f t="shared" si="245"/>
        <v>0</v>
      </c>
      <c r="AY84" s="12">
        <f t="shared" si="245"/>
        <v>0</v>
      </c>
      <c r="AZ84" s="12">
        <f t="shared" si="245"/>
        <v>0</v>
      </c>
      <c r="BA84" s="12">
        <f t="shared" si="245"/>
        <v>0</v>
      </c>
      <c r="BB84" s="12">
        <f t="shared" si="245"/>
        <v>0</v>
      </c>
      <c r="BC84" s="12">
        <f t="shared" si="245"/>
        <v>0</v>
      </c>
      <c r="BD84" s="12">
        <f t="shared" si="245"/>
        <v>0</v>
      </c>
      <c r="BE84" s="12">
        <f t="shared" si="245"/>
        <v>0</v>
      </c>
      <c r="BF84" s="12">
        <f t="shared" si="245"/>
        <v>0</v>
      </c>
      <c r="BG84" s="12">
        <f t="shared" si="245"/>
        <v>0</v>
      </c>
      <c r="BH84" s="12">
        <f t="shared" si="245"/>
        <v>0</v>
      </c>
      <c r="BI84" s="12">
        <f t="shared" si="226"/>
        <v>0</v>
      </c>
      <c r="BJ84" s="12">
        <f t="shared" si="227"/>
        <v>112.94526457847294</v>
      </c>
      <c r="BK84" s="12">
        <f t="shared" si="228"/>
        <v>911.25454538628492</v>
      </c>
      <c r="BL84" s="3">
        <f t="shared" ref="BL84:BL147" si="246">BK84/BK77</f>
        <v>2.5285466410589246</v>
      </c>
      <c r="BM84" s="3">
        <f t="shared" si="192"/>
        <v>26002.153722505311</v>
      </c>
      <c r="BN84" s="24">
        <f t="shared" ref="BN84:BN147" si="247">BM84/BM77</f>
        <v>2.5274292992430678</v>
      </c>
      <c r="BO84" s="3">
        <f t="shared" si="193"/>
        <v>3.5045348747306977</v>
      </c>
      <c r="BP84" s="21"/>
      <c r="BQ84" s="3">
        <f>I84+AJ84+BK84+SUM(J$11:J84)</f>
        <v>5000000</v>
      </c>
      <c r="BR84" s="21"/>
      <c r="BS84">
        <f t="shared" si="186"/>
        <v>73</v>
      </c>
      <c r="BT84" s="10">
        <f t="shared" si="187"/>
        <v>0.99498090543002804</v>
      </c>
      <c r="BU84" s="8">
        <f t="shared" si="194"/>
        <v>640.92492756145043</v>
      </c>
      <c r="BV84" s="8">
        <f t="shared" si="195"/>
        <v>539.41623174875087</v>
      </c>
      <c r="BW84" s="8">
        <f t="shared" si="196"/>
        <v>472.82150054022236</v>
      </c>
      <c r="BX84" s="8">
        <f t="shared" si="197"/>
        <v>414.38780698105199</v>
      </c>
      <c r="BY84" s="8">
        <f t="shared" si="198"/>
        <v>363.12915413140132</v>
      </c>
      <c r="BZ84" s="8">
        <f t="shared" si="199"/>
        <v>318.17536689493573</v>
      </c>
      <c r="CA84" s="8">
        <f t="shared" si="200"/>
        <v>278.75926670894324</v>
      </c>
      <c r="CB84" s="8">
        <f t="shared" si="201"/>
        <v>244.20507829215688</v>
      </c>
      <c r="CC84" s="8">
        <f t="shared" si="202"/>
        <v>213.91799778946682</v>
      </c>
      <c r="CD84" s="8">
        <f t="shared" si="203"/>
        <v>187.37484193011326</v>
      </c>
      <c r="CE84" s="8">
        <f t="shared" si="204"/>
        <v>0</v>
      </c>
      <c r="CF84" s="8">
        <f t="shared" si="205"/>
        <v>0</v>
      </c>
      <c r="CG84" s="8">
        <f t="shared" si="206"/>
        <v>0</v>
      </c>
      <c r="CH84" s="8">
        <f t="shared" si="207"/>
        <v>0</v>
      </c>
      <c r="CI84" s="8">
        <f t="shared" si="208"/>
        <v>0</v>
      </c>
      <c r="CJ84" s="8">
        <f t="shared" si="209"/>
        <v>0</v>
      </c>
      <c r="CK84" s="8">
        <f t="shared" si="210"/>
        <v>0</v>
      </c>
      <c r="CL84" s="8">
        <f t="shared" si="211"/>
        <v>0</v>
      </c>
      <c r="CM84" s="8">
        <f t="shared" si="212"/>
        <v>0</v>
      </c>
      <c r="CN84" s="8">
        <f t="shared" si="213"/>
        <v>0</v>
      </c>
      <c r="CO84" s="8">
        <f t="shared" si="214"/>
        <v>0</v>
      </c>
      <c r="CP84" s="8">
        <f t="shared" si="215"/>
        <v>0</v>
      </c>
      <c r="CQ84" s="8">
        <f t="shared" si="234"/>
        <v>3673.1121725784933</v>
      </c>
      <c r="CR84" s="21"/>
    </row>
    <row r="85" spans="2:96" x14ac:dyDescent="0.2">
      <c r="B85" s="1">
        <f t="shared" si="222"/>
        <v>43934</v>
      </c>
      <c r="C85" s="7">
        <f t="shared" si="216"/>
        <v>10.571428571428571</v>
      </c>
      <c r="D85">
        <f t="shared" si="229"/>
        <v>74</v>
      </c>
      <c r="E85" s="13">
        <f t="shared" si="223"/>
        <v>0.2</v>
      </c>
      <c r="F85" s="2">
        <f t="shared" si="217"/>
        <v>4.0551999668446754</v>
      </c>
      <c r="G85" s="2">
        <f t="shared" si="188"/>
        <v>1.9280000000000002</v>
      </c>
      <c r="H85" s="21"/>
      <c r="I85" s="3">
        <f t="shared" si="218"/>
        <v>4970324.7341049165</v>
      </c>
      <c r="J85" s="3"/>
      <c r="K85" s="12">
        <f t="shared" si="219"/>
        <v>29675.265895083801</v>
      </c>
      <c r="L85" s="3">
        <f t="shared" si="243"/>
        <v>2.5261609036671562</v>
      </c>
      <c r="N85" s="12">
        <f t="shared" si="230"/>
        <v>3673.1121725784933</v>
      </c>
      <c r="O85" s="12">
        <f t="shared" ref="O85:AH85" si="248">N84*(1-N$6)</f>
        <v>3091.9584843342623</v>
      </c>
      <c r="P85" s="12">
        <f t="shared" si="248"/>
        <v>2710.6863498833504</v>
      </c>
      <c r="Q85" s="12">
        <f t="shared" si="248"/>
        <v>2376.033037216278</v>
      </c>
      <c r="R85" s="12">
        <f t="shared" si="248"/>
        <v>2082.3907510162453</v>
      </c>
      <c r="S85" s="12">
        <f t="shared" si="248"/>
        <v>1824.8046377053734</v>
      </c>
      <c r="T85" s="12">
        <f t="shared" si="248"/>
        <v>1598.9018741893401</v>
      </c>
      <c r="U85" s="12">
        <f t="shared" si="248"/>
        <v>1400.8272178271816</v>
      </c>
      <c r="V85" s="12">
        <f t="shared" si="248"/>
        <v>1227.1847477646422</v>
      </c>
      <c r="W85" s="12">
        <f t="shared" si="248"/>
        <v>1074.9854425448095</v>
      </c>
      <c r="X85" s="12">
        <f t="shared" si="248"/>
        <v>941.60019005153856</v>
      </c>
      <c r="Y85" s="12">
        <f t="shared" si="248"/>
        <v>824.71780347711194</v>
      </c>
      <c r="Z85" s="12">
        <f t="shared" si="248"/>
        <v>722.30761408711317</v>
      </c>
      <c r="AA85" s="12">
        <f t="shared" si="248"/>
        <v>632.58623304177422</v>
      </c>
      <c r="AB85" s="12">
        <f t="shared" si="248"/>
        <v>553.98805093104284</v>
      </c>
      <c r="AC85" s="12">
        <f t="shared" si="248"/>
        <v>485.13910707958979</v>
      </c>
      <c r="AD85" s="12">
        <f t="shared" si="248"/>
        <v>424.83398228200798</v>
      </c>
      <c r="AE85" s="12">
        <f t="shared" si="248"/>
        <v>372.01539362329538</v>
      </c>
      <c r="AF85" s="12">
        <f t="shared" si="248"/>
        <v>325.75619648025219</v>
      </c>
      <c r="AG85" s="12">
        <f t="shared" si="248"/>
        <v>285.24352535797948</v>
      </c>
      <c r="AH85" s="12">
        <f t="shared" si="248"/>
        <v>249.76483101663885</v>
      </c>
      <c r="AI85" s="12">
        <f t="shared" si="190"/>
        <v>1756.3421036952693</v>
      </c>
      <c r="AJ85" s="12">
        <f t="shared" si="232"/>
        <v>28635.179746183592</v>
      </c>
      <c r="AK85" s="21"/>
      <c r="AL85">
        <f t="shared" si="184"/>
        <v>74</v>
      </c>
      <c r="AM85" s="14"/>
      <c r="AN85" s="14"/>
      <c r="AO85" s="12">
        <f t="shared" ref="AO85:BH85" si="249">N84*AN$8</f>
        <v>128.8316035139276</v>
      </c>
      <c r="AP85" s="12">
        <f t="shared" si="249"/>
        <v>0</v>
      </c>
      <c r="AQ85" s="12">
        <f t="shared" si="249"/>
        <v>0</v>
      </c>
      <c r="AR85" s="12">
        <f t="shared" si="249"/>
        <v>0</v>
      </c>
      <c r="AS85" s="12">
        <f t="shared" si="249"/>
        <v>0</v>
      </c>
      <c r="AT85" s="12">
        <f t="shared" si="249"/>
        <v>0</v>
      </c>
      <c r="AU85" s="12">
        <f t="shared" si="249"/>
        <v>0</v>
      </c>
      <c r="AV85" s="12">
        <f t="shared" si="249"/>
        <v>0</v>
      </c>
      <c r="AW85" s="12">
        <f t="shared" si="249"/>
        <v>0</v>
      </c>
      <c r="AX85" s="12">
        <f t="shared" si="249"/>
        <v>0</v>
      </c>
      <c r="AY85" s="12">
        <f t="shared" si="249"/>
        <v>0</v>
      </c>
      <c r="AZ85" s="12">
        <f t="shared" si="249"/>
        <v>0</v>
      </c>
      <c r="BA85" s="12">
        <f t="shared" si="249"/>
        <v>0</v>
      </c>
      <c r="BB85" s="12">
        <f t="shared" si="249"/>
        <v>0</v>
      </c>
      <c r="BC85" s="12">
        <f t="shared" si="249"/>
        <v>0</v>
      </c>
      <c r="BD85" s="12">
        <f t="shared" si="249"/>
        <v>0</v>
      </c>
      <c r="BE85" s="12">
        <f t="shared" si="249"/>
        <v>0</v>
      </c>
      <c r="BF85" s="12">
        <f t="shared" si="249"/>
        <v>0</v>
      </c>
      <c r="BG85" s="12">
        <f t="shared" si="249"/>
        <v>0</v>
      </c>
      <c r="BH85" s="12">
        <f t="shared" si="249"/>
        <v>0</v>
      </c>
      <c r="BI85" s="12">
        <f t="shared" si="226"/>
        <v>0</v>
      </c>
      <c r="BJ85" s="12">
        <f t="shared" si="227"/>
        <v>128.8316035139276</v>
      </c>
      <c r="BK85" s="12">
        <f t="shared" si="228"/>
        <v>1040.0861489002125</v>
      </c>
      <c r="BL85" s="3">
        <f t="shared" si="246"/>
        <v>2.5274292992430674</v>
      </c>
      <c r="BM85" s="3">
        <f t="shared" si="192"/>
        <v>29675.265895083805</v>
      </c>
      <c r="BN85" s="24">
        <f t="shared" si="247"/>
        <v>2.5261609036671571</v>
      </c>
      <c r="BO85" s="3">
        <f t="shared" si="193"/>
        <v>3.5048924332385503</v>
      </c>
      <c r="BP85" s="21"/>
      <c r="BQ85" s="3">
        <f>I85+AJ85+BK85+SUM(J$11:J85)</f>
        <v>5000000</v>
      </c>
      <c r="BR85" s="21"/>
      <c r="BS85">
        <f t="shared" si="186"/>
        <v>74</v>
      </c>
      <c r="BT85" s="10">
        <f t="shared" si="187"/>
        <v>0.99427177248074317</v>
      </c>
      <c r="BU85" s="8">
        <f t="shared" si="194"/>
        <v>730.41435007004247</v>
      </c>
      <c r="BV85" s="8">
        <f t="shared" si="195"/>
        <v>614.84940853117985</v>
      </c>
      <c r="BW85" s="8">
        <f t="shared" si="196"/>
        <v>539.03178434757501</v>
      </c>
      <c r="BX85" s="8">
        <f t="shared" si="197"/>
        <v>472.48451587716647</v>
      </c>
      <c r="BY85" s="8">
        <f t="shared" si="198"/>
        <v>414.09246860208566</v>
      </c>
      <c r="BZ85" s="8">
        <f t="shared" si="199"/>
        <v>362.87034831248042</v>
      </c>
      <c r="CA85" s="8">
        <f t="shared" si="200"/>
        <v>317.94860009460353</v>
      </c>
      <c r="CB85" s="8">
        <f t="shared" si="201"/>
        <v>278.56059216166</v>
      </c>
      <c r="CC85" s="8">
        <f t="shared" si="202"/>
        <v>244.03103086425693</v>
      </c>
      <c r="CD85" s="8">
        <f t="shared" si="203"/>
        <v>213.76553627000479</v>
      </c>
      <c r="CE85" s="8">
        <f t="shared" si="204"/>
        <v>0</v>
      </c>
      <c r="CF85" s="8">
        <f t="shared" si="205"/>
        <v>0</v>
      </c>
      <c r="CG85" s="8">
        <f t="shared" si="206"/>
        <v>0</v>
      </c>
      <c r="CH85" s="8">
        <f t="shared" si="207"/>
        <v>0</v>
      </c>
      <c r="CI85" s="8">
        <f t="shared" si="208"/>
        <v>0</v>
      </c>
      <c r="CJ85" s="8">
        <f t="shared" si="209"/>
        <v>0</v>
      </c>
      <c r="CK85" s="8">
        <f t="shared" si="210"/>
        <v>0</v>
      </c>
      <c r="CL85" s="8">
        <f t="shared" si="211"/>
        <v>0</v>
      </c>
      <c r="CM85" s="8">
        <f t="shared" si="212"/>
        <v>0</v>
      </c>
      <c r="CN85" s="8">
        <f t="shared" si="213"/>
        <v>0</v>
      </c>
      <c r="CO85" s="8">
        <f t="shared" si="214"/>
        <v>0</v>
      </c>
      <c r="CP85" s="8">
        <f t="shared" si="215"/>
        <v>0</v>
      </c>
      <c r="CQ85" s="8">
        <f t="shared" si="234"/>
        <v>4188.0486351310556</v>
      </c>
      <c r="CR85" s="21"/>
    </row>
    <row r="86" spans="2:96" x14ac:dyDescent="0.2">
      <c r="B86" s="1">
        <f t="shared" si="222"/>
        <v>43935</v>
      </c>
      <c r="C86" s="7">
        <f t="shared" si="216"/>
        <v>10.714285714285714</v>
      </c>
      <c r="D86">
        <f t="shared" si="229"/>
        <v>75</v>
      </c>
      <c r="E86" s="13">
        <f t="shared" si="223"/>
        <v>0.2</v>
      </c>
      <c r="F86" s="2">
        <f t="shared" si="217"/>
        <v>4.0551999668446754</v>
      </c>
      <c r="G86" s="2">
        <f t="shared" si="188"/>
        <v>1.9280000000000002</v>
      </c>
      <c r="H86" s="21"/>
      <c r="I86" s="3">
        <f t="shared" si="218"/>
        <v>4966136.6854697857</v>
      </c>
      <c r="J86" s="3"/>
      <c r="K86" s="12">
        <f t="shared" si="219"/>
        <v>33863.314530214855</v>
      </c>
      <c r="L86" s="3">
        <f t="shared" si="243"/>
        <v>2.5247197392050715</v>
      </c>
      <c r="N86" s="12">
        <f t="shared" si="230"/>
        <v>4188.0486351310556</v>
      </c>
      <c r="O86" s="12">
        <f t="shared" ref="O86:AH86" si="250">N85*(1-N$6)</f>
        <v>3526.1876856753534</v>
      </c>
      <c r="P86" s="12">
        <f t="shared" si="250"/>
        <v>3091.9584843342623</v>
      </c>
      <c r="Q86" s="12">
        <f t="shared" si="250"/>
        <v>2710.6863498833504</v>
      </c>
      <c r="R86" s="12">
        <f t="shared" si="250"/>
        <v>2376.033037216278</v>
      </c>
      <c r="S86" s="12">
        <f t="shared" si="250"/>
        <v>2082.3907510162453</v>
      </c>
      <c r="T86" s="12">
        <f t="shared" si="250"/>
        <v>1824.8046377053734</v>
      </c>
      <c r="U86" s="12">
        <f t="shared" si="250"/>
        <v>1598.9018741893401</v>
      </c>
      <c r="V86" s="12">
        <f t="shared" si="250"/>
        <v>1400.8272178271816</v>
      </c>
      <c r="W86" s="12">
        <f t="shared" si="250"/>
        <v>1227.1847477646422</v>
      </c>
      <c r="X86" s="12">
        <f t="shared" si="250"/>
        <v>1074.9854425448095</v>
      </c>
      <c r="Y86" s="12">
        <f t="shared" si="250"/>
        <v>941.60019005153856</v>
      </c>
      <c r="Z86" s="12">
        <f t="shared" si="250"/>
        <v>824.71780347711194</v>
      </c>
      <c r="AA86" s="12">
        <f t="shared" si="250"/>
        <v>722.30761408711317</v>
      </c>
      <c r="AB86" s="12">
        <f t="shared" si="250"/>
        <v>632.58623304177422</v>
      </c>
      <c r="AC86" s="12">
        <f t="shared" si="250"/>
        <v>553.98805093104284</v>
      </c>
      <c r="AD86" s="12">
        <f t="shared" si="250"/>
        <v>485.13910707958979</v>
      </c>
      <c r="AE86" s="12">
        <f t="shared" si="250"/>
        <v>424.83398228200798</v>
      </c>
      <c r="AF86" s="12">
        <f t="shared" si="250"/>
        <v>372.01539362329538</v>
      </c>
      <c r="AG86" s="12">
        <f t="shared" si="250"/>
        <v>325.75619648025219</v>
      </c>
      <c r="AH86" s="12">
        <f t="shared" si="250"/>
        <v>285.24352535797948</v>
      </c>
      <c r="AI86" s="12">
        <f t="shared" si="190"/>
        <v>2006.1069347119083</v>
      </c>
      <c r="AJ86" s="12">
        <f t="shared" si="232"/>
        <v>32676.303894411507</v>
      </c>
      <c r="AK86" s="21"/>
      <c r="AL86">
        <f t="shared" si="184"/>
        <v>75</v>
      </c>
      <c r="AM86" s="14"/>
      <c r="AN86" s="14"/>
      <c r="AO86" s="12">
        <f t="shared" ref="AO86:BH86" si="251">N85*AN$8</f>
        <v>146.92448690313972</v>
      </c>
      <c r="AP86" s="12">
        <f t="shared" si="251"/>
        <v>0</v>
      </c>
      <c r="AQ86" s="12">
        <f t="shared" si="251"/>
        <v>0</v>
      </c>
      <c r="AR86" s="12">
        <f t="shared" si="251"/>
        <v>0</v>
      </c>
      <c r="AS86" s="12">
        <f t="shared" si="251"/>
        <v>0</v>
      </c>
      <c r="AT86" s="12">
        <f t="shared" si="251"/>
        <v>0</v>
      </c>
      <c r="AU86" s="12">
        <f t="shared" si="251"/>
        <v>0</v>
      </c>
      <c r="AV86" s="12">
        <f t="shared" si="251"/>
        <v>0</v>
      </c>
      <c r="AW86" s="12">
        <f t="shared" si="251"/>
        <v>0</v>
      </c>
      <c r="AX86" s="12">
        <f t="shared" si="251"/>
        <v>0</v>
      </c>
      <c r="AY86" s="12">
        <f t="shared" si="251"/>
        <v>0</v>
      </c>
      <c r="AZ86" s="12">
        <f t="shared" si="251"/>
        <v>0</v>
      </c>
      <c r="BA86" s="12">
        <f t="shared" si="251"/>
        <v>0</v>
      </c>
      <c r="BB86" s="12">
        <f t="shared" si="251"/>
        <v>0</v>
      </c>
      <c r="BC86" s="12">
        <f t="shared" si="251"/>
        <v>0</v>
      </c>
      <c r="BD86" s="12">
        <f t="shared" si="251"/>
        <v>0</v>
      </c>
      <c r="BE86" s="12">
        <f t="shared" si="251"/>
        <v>0</v>
      </c>
      <c r="BF86" s="12">
        <f t="shared" si="251"/>
        <v>0</v>
      </c>
      <c r="BG86" s="12">
        <f t="shared" si="251"/>
        <v>0</v>
      </c>
      <c r="BH86" s="12">
        <f t="shared" si="251"/>
        <v>0</v>
      </c>
      <c r="BI86" s="12">
        <f t="shared" si="226"/>
        <v>0</v>
      </c>
      <c r="BJ86" s="12">
        <f t="shared" si="227"/>
        <v>146.92448690313972</v>
      </c>
      <c r="BK86" s="12">
        <f t="shared" si="228"/>
        <v>1187.0106358033522</v>
      </c>
      <c r="BL86" s="3">
        <f t="shared" si="246"/>
        <v>2.5261609036671557</v>
      </c>
      <c r="BM86" s="3">
        <f t="shared" si="192"/>
        <v>33863.314530214862</v>
      </c>
      <c r="BN86" s="24">
        <f t="shared" si="247"/>
        <v>2.5247197392050729</v>
      </c>
      <c r="BO86" s="3">
        <f t="shared" si="193"/>
        <v>3.5052996207569422</v>
      </c>
      <c r="BP86" s="21"/>
      <c r="BQ86" s="3">
        <f>I86+AJ86+BK86+SUM(J$11:J86)</f>
        <v>5000000.0000000009</v>
      </c>
      <c r="BR86" s="21"/>
      <c r="BS86">
        <f t="shared" si="186"/>
        <v>75</v>
      </c>
      <c r="BT86" s="10">
        <f t="shared" si="187"/>
        <v>0.99346318736789396</v>
      </c>
      <c r="BU86" s="8">
        <f t="shared" si="194"/>
        <v>832.13442918181136</v>
      </c>
      <c r="BV86" s="8">
        <f t="shared" si="195"/>
        <v>700.62753149369087</v>
      </c>
      <c r="BW86" s="8">
        <f t="shared" si="196"/>
        <v>614.34938621118374</v>
      </c>
      <c r="BX86" s="8">
        <f t="shared" si="197"/>
        <v>538.59342022195119</v>
      </c>
      <c r="BY86" s="8">
        <f t="shared" si="198"/>
        <v>472.10027088886028</v>
      </c>
      <c r="BZ86" s="8">
        <f t="shared" si="199"/>
        <v>413.75571057000434</v>
      </c>
      <c r="CA86" s="8">
        <f t="shared" si="200"/>
        <v>362.57524633969905</v>
      </c>
      <c r="CB86" s="8">
        <f t="shared" si="201"/>
        <v>317.6900304441283</v>
      </c>
      <c r="CC86" s="8">
        <f t="shared" si="202"/>
        <v>278.3340545548582</v>
      </c>
      <c r="CD86" s="8">
        <f t="shared" si="203"/>
        <v>243.83257420070532</v>
      </c>
      <c r="CE86" s="8">
        <f t="shared" si="204"/>
        <v>0</v>
      </c>
      <c r="CF86" s="8">
        <f t="shared" si="205"/>
        <v>0</v>
      </c>
      <c r="CG86" s="8">
        <f t="shared" si="206"/>
        <v>0</v>
      </c>
      <c r="CH86" s="8">
        <f t="shared" si="207"/>
        <v>0</v>
      </c>
      <c r="CI86" s="8">
        <f t="shared" si="208"/>
        <v>0</v>
      </c>
      <c r="CJ86" s="8">
        <f t="shared" si="209"/>
        <v>0</v>
      </c>
      <c r="CK86" s="8">
        <f t="shared" si="210"/>
        <v>0</v>
      </c>
      <c r="CL86" s="8">
        <f t="shared" si="211"/>
        <v>0</v>
      </c>
      <c r="CM86" s="8">
        <f t="shared" si="212"/>
        <v>0</v>
      </c>
      <c r="CN86" s="8">
        <f t="shared" si="213"/>
        <v>0</v>
      </c>
      <c r="CO86" s="8">
        <f t="shared" si="214"/>
        <v>0</v>
      </c>
      <c r="CP86" s="8">
        <f t="shared" si="215"/>
        <v>0</v>
      </c>
      <c r="CQ86" s="8">
        <f t="shared" si="234"/>
        <v>4773.9926541068926</v>
      </c>
      <c r="CR86" s="21"/>
    </row>
    <row r="87" spans="2:96" x14ac:dyDescent="0.2">
      <c r="B87" s="1">
        <f t="shared" si="222"/>
        <v>43936</v>
      </c>
      <c r="C87" s="7">
        <f t="shared" si="216"/>
        <v>10.857142857142858</v>
      </c>
      <c r="D87">
        <f t="shared" si="229"/>
        <v>76</v>
      </c>
      <c r="E87" s="13">
        <f t="shared" si="223"/>
        <v>0.2</v>
      </c>
      <c r="F87" s="2">
        <f t="shared" si="217"/>
        <v>4.0551999668446754</v>
      </c>
      <c r="G87" s="2">
        <f t="shared" si="188"/>
        <v>1.9280000000000002</v>
      </c>
      <c r="H87" s="21"/>
      <c r="I87" s="3">
        <f t="shared" si="218"/>
        <v>4961362.6928156791</v>
      </c>
      <c r="J87" s="3"/>
      <c r="K87" s="12">
        <f t="shared" si="219"/>
        <v>38637.307184321748</v>
      </c>
      <c r="L87" s="3">
        <f t="shared" si="243"/>
        <v>2.523081255919335</v>
      </c>
      <c r="N87" s="12">
        <f t="shared" si="230"/>
        <v>4773.9926541068926</v>
      </c>
      <c r="O87" s="12">
        <f t="shared" ref="O87:AH87" si="252">N86*(1-N$6)</f>
        <v>4020.5266897258134</v>
      </c>
      <c r="P87" s="12">
        <f t="shared" si="252"/>
        <v>3526.1876856753534</v>
      </c>
      <c r="Q87" s="12">
        <f t="shared" si="252"/>
        <v>3091.9584843342623</v>
      </c>
      <c r="R87" s="12">
        <f t="shared" si="252"/>
        <v>2710.6863498833504</v>
      </c>
      <c r="S87" s="12">
        <f t="shared" si="252"/>
        <v>2376.033037216278</v>
      </c>
      <c r="T87" s="12">
        <f t="shared" si="252"/>
        <v>2082.3907510162453</v>
      </c>
      <c r="U87" s="12">
        <f t="shared" si="252"/>
        <v>1824.8046377053734</v>
      </c>
      <c r="V87" s="12">
        <f t="shared" si="252"/>
        <v>1598.9018741893401</v>
      </c>
      <c r="W87" s="12">
        <f t="shared" si="252"/>
        <v>1400.8272178271816</v>
      </c>
      <c r="X87" s="12">
        <f t="shared" si="252"/>
        <v>1227.1847477646422</v>
      </c>
      <c r="Y87" s="12">
        <f t="shared" si="252"/>
        <v>1074.9854425448095</v>
      </c>
      <c r="Z87" s="12">
        <f t="shared" si="252"/>
        <v>941.60019005153856</v>
      </c>
      <c r="AA87" s="12">
        <f t="shared" si="252"/>
        <v>824.71780347711194</v>
      </c>
      <c r="AB87" s="12">
        <f t="shared" si="252"/>
        <v>722.30761408711317</v>
      </c>
      <c r="AC87" s="12">
        <f t="shared" si="252"/>
        <v>632.58623304177422</v>
      </c>
      <c r="AD87" s="12">
        <f t="shared" si="252"/>
        <v>553.98805093104284</v>
      </c>
      <c r="AE87" s="12">
        <f t="shared" si="252"/>
        <v>485.13910707958979</v>
      </c>
      <c r="AF87" s="12">
        <f t="shared" si="252"/>
        <v>424.83398228200798</v>
      </c>
      <c r="AG87" s="12">
        <f t="shared" si="252"/>
        <v>372.01539362329538</v>
      </c>
      <c r="AH87" s="12">
        <f t="shared" si="252"/>
        <v>325.75619648025219</v>
      </c>
      <c r="AI87" s="12">
        <f t="shared" si="190"/>
        <v>2291.350460069888</v>
      </c>
      <c r="AJ87" s="12">
        <f t="shared" si="232"/>
        <v>37282.774603113154</v>
      </c>
      <c r="AK87" s="21"/>
      <c r="AL87">
        <f t="shared" si="184"/>
        <v>76</v>
      </c>
      <c r="AM87" s="14"/>
      <c r="AN87" s="14"/>
      <c r="AO87" s="12">
        <f t="shared" ref="AO87:BH87" si="253">N86*AN$8</f>
        <v>167.52194540524223</v>
      </c>
      <c r="AP87" s="12">
        <f t="shared" si="253"/>
        <v>0</v>
      </c>
      <c r="AQ87" s="12">
        <f t="shared" si="253"/>
        <v>0</v>
      </c>
      <c r="AR87" s="12">
        <f t="shared" si="253"/>
        <v>0</v>
      </c>
      <c r="AS87" s="12">
        <f t="shared" si="253"/>
        <v>0</v>
      </c>
      <c r="AT87" s="12">
        <f t="shared" si="253"/>
        <v>0</v>
      </c>
      <c r="AU87" s="12">
        <f t="shared" si="253"/>
        <v>0</v>
      </c>
      <c r="AV87" s="12">
        <f t="shared" si="253"/>
        <v>0</v>
      </c>
      <c r="AW87" s="12">
        <f t="shared" si="253"/>
        <v>0</v>
      </c>
      <c r="AX87" s="12">
        <f t="shared" si="253"/>
        <v>0</v>
      </c>
      <c r="AY87" s="12">
        <f t="shared" si="253"/>
        <v>0</v>
      </c>
      <c r="AZ87" s="12">
        <f t="shared" si="253"/>
        <v>0</v>
      </c>
      <c r="BA87" s="12">
        <f t="shared" si="253"/>
        <v>0</v>
      </c>
      <c r="BB87" s="12">
        <f t="shared" si="253"/>
        <v>0</v>
      </c>
      <c r="BC87" s="12">
        <f t="shared" si="253"/>
        <v>0</v>
      </c>
      <c r="BD87" s="12">
        <f t="shared" si="253"/>
        <v>0</v>
      </c>
      <c r="BE87" s="12">
        <f t="shared" si="253"/>
        <v>0</v>
      </c>
      <c r="BF87" s="12">
        <f t="shared" si="253"/>
        <v>0</v>
      </c>
      <c r="BG87" s="12">
        <f t="shared" si="253"/>
        <v>0</v>
      </c>
      <c r="BH87" s="12">
        <f t="shared" si="253"/>
        <v>0</v>
      </c>
      <c r="BI87" s="12">
        <f t="shared" si="226"/>
        <v>0</v>
      </c>
      <c r="BJ87" s="12">
        <f t="shared" si="227"/>
        <v>167.52194540524223</v>
      </c>
      <c r="BK87" s="12">
        <f t="shared" si="228"/>
        <v>1354.5325812085944</v>
      </c>
      <c r="BL87" s="3">
        <f t="shared" si="246"/>
        <v>2.5247197392050711</v>
      </c>
      <c r="BM87" s="3">
        <f t="shared" si="192"/>
        <v>38637.307184321748</v>
      </c>
      <c r="BN87" s="24">
        <f t="shared" si="247"/>
        <v>2.5230812559193354</v>
      </c>
      <c r="BO87" s="3">
        <f t="shared" si="193"/>
        <v>3.505763418622085</v>
      </c>
      <c r="BP87" s="21"/>
      <c r="BQ87" s="3">
        <f>I87+AJ87+BK87+SUM(J$11:J87)</f>
        <v>5000000.0000000009</v>
      </c>
      <c r="BR87" s="21"/>
      <c r="BS87">
        <f t="shared" si="186"/>
        <v>76</v>
      </c>
      <c r="BT87" s="10">
        <f t="shared" si="187"/>
        <v>0.99254142450267324</v>
      </c>
      <c r="BU87" s="8">
        <f t="shared" si="194"/>
        <v>947.67709389451068</v>
      </c>
      <c r="BV87" s="8">
        <f t="shared" si="195"/>
        <v>798.10785757429528</v>
      </c>
      <c r="BW87" s="8">
        <f t="shared" si="196"/>
        <v>699.97746972080006</v>
      </c>
      <c r="BX87" s="8">
        <f t="shared" si="197"/>
        <v>613.77937570885103</v>
      </c>
      <c r="BY87" s="8">
        <f t="shared" si="198"/>
        <v>538.09369821863459</v>
      </c>
      <c r="BZ87" s="8">
        <f t="shared" si="199"/>
        <v>471.66224308481156</v>
      </c>
      <c r="CA87" s="8">
        <f t="shared" si="200"/>
        <v>413.37181647697116</v>
      </c>
      <c r="CB87" s="8">
        <f t="shared" si="201"/>
        <v>362.23883890943517</v>
      </c>
      <c r="CC87" s="8">
        <f t="shared" si="202"/>
        <v>317.39526876957638</v>
      </c>
      <c r="CD87" s="8">
        <f t="shared" si="203"/>
        <v>278.07580845286145</v>
      </c>
      <c r="CE87" s="8">
        <f t="shared" si="204"/>
        <v>0</v>
      </c>
      <c r="CF87" s="8">
        <f t="shared" si="205"/>
        <v>0</v>
      </c>
      <c r="CG87" s="8">
        <f t="shared" si="206"/>
        <v>0</v>
      </c>
      <c r="CH87" s="8">
        <f t="shared" si="207"/>
        <v>0</v>
      </c>
      <c r="CI87" s="8">
        <f t="shared" si="208"/>
        <v>0</v>
      </c>
      <c r="CJ87" s="8">
        <f t="shared" si="209"/>
        <v>0</v>
      </c>
      <c r="CK87" s="8">
        <f t="shared" si="210"/>
        <v>0</v>
      </c>
      <c r="CL87" s="8">
        <f t="shared" si="211"/>
        <v>0</v>
      </c>
      <c r="CM87" s="8">
        <f t="shared" si="212"/>
        <v>0</v>
      </c>
      <c r="CN87" s="8">
        <f t="shared" si="213"/>
        <v>0</v>
      </c>
      <c r="CO87" s="8">
        <f t="shared" si="214"/>
        <v>0</v>
      </c>
      <c r="CP87" s="8">
        <f t="shared" si="215"/>
        <v>0</v>
      </c>
      <c r="CQ87" s="8">
        <f t="shared" si="234"/>
        <v>5440.3794708107471</v>
      </c>
      <c r="CR87" s="21"/>
    </row>
    <row r="88" spans="2:96" x14ac:dyDescent="0.2">
      <c r="B88" s="1">
        <f t="shared" si="222"/>
        <v>43937</v>
      </c>
      <c r="C88" s="7">
        <f t="shared" si="216"/>
        <v>11</v>
      </c>
      <c r="D88">
        <f t="shared" si="229"/>
        <v>77</v>
      </c>
      <c r="E88" s="13">
        <f t="shared" si="223"/>
        <v>0.2</v>
      </c>
      <c r="F88" s="2">
        <f t="shared" si="217"/>
        <v>4.0551999668446754</v>
      </c>
      <c r="G88" s="2">
        <f t="shared" si="188"/>
        <v>1.9280000000000002</v>
      </c>
      <c r="H88" s="21"/>
      <c r="I88" s="3">
        <f t="shared" si="218"/>
        <v>4955922.3133448688</v>
      </c>
      <c r="J88" s="3"/>
      <c r="K88" s="12">
        <f t="shared" si="219"/>
        <v>44077.686655132493</v>
      </c>
      <c r="L88" s="3">
        <f t="shared" si="243"/>
        <v>2.5212177003464991</v>
      </c>
      <c r="N88" s="12">
        <f t="shared" si="230"/>
        <v>5440.3794708107471</v>
      </c>
      <c r="O88" s="12">
        <f t="shared" ref="O88:AH88" si="254">N87*(1-N$6)</f>
        <v>4583.0329479426164</v>
      </c>
      <c r="P88" s="12">
        <f t="shared" si="254"/>
        <v>4020.5266897258134</v>
      </c>
      <c r="Q88" s="12">
        <f t="shared" si="254"/>
        <v>3526.1876856753534</v>
      </c>
      <c r="R88" s="12">
        <f t="shared" si="254"/>
        <v>3091.9584843342623</v>
      </c>
      <c r="S88" s="12">
        <f t="shared" si="254"/>
        <v>2710.6863498833504</v>
      </c>
      <c r="T88" s="12">
        <f t="shared" si="254"/>
        <v>2376.033037216278</v>
      </c>
      <c r="U88" s="12">
        <f t="shared" si="254"/>
        <v>2082.3907510162453</v>
      </c>
      <c r="V88" s="12">
        <f t="shared" si="254"/>
        <v>1824.8046377053734</v>
      </c>
      <c r="W88" s="12">
        <f t="shared" si="254"/>
        <v>1598.9018741893401</v>
      </c>
      <c r="X88" s="12">
        <f t="shared" si="254"/>
        <v>1400.8272178271816</v>
      </c>
      <c r="Y88" s="12">
        <f t="shared" si="254"/>
        <v>1227.1847477646422</v>
      </c>
      <c r="Z88" s="12">
        <f t="shared" si="254"/>
        <v>1074.9854425448095</v>
      </c>
      <c r="AA88" s="12">
        <f t="shared" si="254"/>
        <v>941.60019005153856</v>
      </c>
      <c r="AB88" s="12">
        <f t="shared" si="254"/>
        <v>824.71780347711194</v>
      </c>
      <c r="AC88" s="12">
        <f t="shared" si="254"/>
        <v>722.30761408711317</v>
      </c>
      <c r="AD88" s="12">
        <f t="shared" si="254"/>
        <v>632.58623304177422</v>
      </c>
      <c r="AE88" s="12">
        <f t="shared" si="254"/>
        <v>553.98805093104284</v>
      </c>
      <c r="AF88" s="12">
        <f t="shared" si="254"/>
        <v>485.13910707958979</v>
      </c>
      <c r="AG88" s="12">
        <f t="shared" si="254"/>
        <v>424.83398228200798</v>
      </c>
      <c r="AH88" s="12">
        <f t="shared" si="254"/>
        <v>372.01539362329538</v>
      </c>
      <c r="AI88" s="12">
        <f t="shared" si="190"/>
        <v>2617.1066565501401</v>
      </c>
      <c r="AJ88" s="12">
        <f t="shared" si="232"/>
        <v>42532.194367759628</v>
      </c>
      <c r="AK88" s="21"/>
      <c r="AL88">
        <f t="shared" si="184"/>
        <v>77</v>
      </c>
      <c r="AM88" s="14"/>
      <c r="AN88" s="14"/>
      <c r="AO88" s="12">
        <f t="shared" ref="AO88:BH88" si="255">N87*AN$8</f>
        <v>190.9597061642757</v>
      </c>
      <c r="AP88" s="12">
        <f t="shared" si="255"/>
        <v>0</v>
      </c>
      <c r="AQ88" s="12">
        <f t="shared" si="255"/>
        <v>0</v>
      </c>
      <c r="AR88" s="12">
        <f t="shared" si="255"/>
        <v>0</v>
      </c>
      <c r="AS88" s="12">
        <f t="shared" si="255"/>
        <v>0</v>
      </c>
      <c r="AT88" s="12">
        <f t="shared" si="255"/>
        <v>0</v>
      </c>
      <c r="AU88" s="12">
        <f t="shared" si="255"/>
        <v>0</v>
      </c>
      <c r="AV88" s="12">
        <f t="shared" si="255"/>
        <v>0</v>
      </c>
      <c r="AW88" s="12">
        <f t="shared" si="255"/>
        <v>0</v>
      </c>
      <c r="AX88" s="12">
        <f t="shared" si="255"/>
        <v>0</v>
      </c>
      <c r="AY88" s="12">
        <f t="shared" si="255"/>
        <v>0</v>
      </c>
      <c r="AZ88" s="12">
        <f t="shared" si="255"/>
        <v>0</v>
      </c>
      <c r="BA88" s="12">
        <f t="shared" si="255"/>
        <v>0</v>
      </c>
      <c r="BB88" s="12">
        <f t="shared" si="255"/>
        <v>0</v>
      </c>
      <c r="BC88" s="12">
        <f t="shared" si="255"/>
        <v>0</v>
      </c>
      <c r="BD88" s="12">
        <f t="shared" si="255"/>
        <v>0</v>
      </c>
      <c r="BE88" s="12">
        <f t="shared" si="255"/>
        <v>0</v>
      </c>
      <c r="BF88" s="12">
        <f t="shared" si="255"/>
        <v>0</v>
      </c>
      <c r="BG88" s="12">
        <f t="shared" si="255"/>
        <v>0</v>
      </c>
      <c r="BH88" s="12">
        <f t="shared" si="255"/>
        <v>0</v>
      </c>
      <c r="BI88" s="12">
        <f t="shared" si="226"/>
        <v>0</v>
      </c>
      <c r="BJ88" s="12">
        <f t="shared" si="227"/>
        <v>190.9597061642757</v>
      </c>
      <c r="BK88" s="12">
        <f t="shared" si="228"/>
        <v>1545.4922873728701</v>
      </c>
      <c r="BL88" s="3">
        <f t="shared" si="246"/>
        <v>2.5230812559193345</v>
      </c>
      <c r="BM88" s="3">
        <f t="shared" si="192"/>
        <v>44077.6866551325</v>
      </c>
      <c r="BN88" s="24">
        <f t="shared" si="247"/>
        <v>2.5212177003464999</v>
      </c>
      <c r="BO88" s="3">
        <f t="shared" si="193"/>
        <v>3.5062917422707112</v>
      </c>
      <c r="BP88" s="21"/>
      <c r="BQ88" s="3">
        <f>I88+AJ88+BK88+SUM(J$11:J88)</f>
        <v>5000000.0000000019</v>
      </c>
      <c r="BR88" s="21"/>
      <c r="BS88">
        <f t="shared" si="186"/>
        <v>77</v>
      </c>
      <c r="BT88" s="10">
        <f t="shared" si="187"/>
        <v>0.99149093098634133</v>
      </c>
      <c r="BU88" s="8">
        <f t="shared" si="194"/>
        <v>1078.8173812866255</v>
      </c>
      <c r="BV88" s="8">
        <f t="shared" si="195"/>
        <v>908.80712085934022</v>
      </c>
      <c r="BW88" s="8">
        <f t="shared" si="196"/>
        <v>797.26315013033604</v>
      </c>
      <c r="BX88" s="8">
        <f t="shared" si="197"/>
        <v>699.23662226056581</v>
      </c>
      <c r="BY88" s="8">
        <f t="shared" si="198"/>
        <v>613.12975924073896</v>
      </c>
      <c r="BZ88" s="8">
        <f t="shared" si="199"/>
        <v>537.52418653156212</v>
      </c>
      <c r="CA88" s="8">
        <f t="shared" si="200"/>
        <v>471.16304162477434</v>
      </c>
      <c r="CB88" s="8">
        <f t="shared" si="201"/>
        <v>412.93430888048874</v>
      </c>
      <c r="CC88" s="8">
        <f t="shared" si="202"/>
        <v>361.85544982133882</v>
      </c>
      <c r="CD88" s="8">
        <f t="shared" si="203"/>
        <v>317.05934155915901</v>
      </c>
      <c r="CE88" s="8">
        <f t="shared" si="204"/>
        <v>0</v>
      </c>
      <c r="CF88" s="8">
        <f t="shared" si="205"/>
        <v>0</v>
      </c>
      <c r="CG88" s="8">
        <f t="shared" si="206"/>
        <v>0</v>
      </c>
      <c r="CH88" s="8">
        <f t="shared" si="207"/>
        <v>0</v>
      </c>
      <c r="CI88" s="8">
        <f t="shared" si="208"/>
        <v>0</v>
      </c>
      <c r="CJ88" s="8">
        <f t="shared" si="209"/>
        <v>0</v>
      </c>
      <c r="CK88" s="8">
        <f t="shared" si="210"/>
        <v>0</v>
      </c>
      <c r="CL88" s="8">
        <f t="shared" si="211"/>
        <v>0</v>
      </c>
      <c r="CM88" s="8">
        <f t="shared" si="212"/>
        <v>0</v>
      </c>
      <c r="CN88" s="8">
        <f t="shared" si="213"/>
        <v>0</v>
      </c>
      <c r="CO88" s="8">
        <f t="shared" si="214"/>
        <v>0</v>
      </c>
      <c r="CP88" s="8">
        <f t="shared" si="215"/>
        <v>0</v>
      </c>
      <c r="CQ88" s="8">
        <f t="shared" si="234"/>
        <v>6197.7903621949308</v>
      </c>
      <c r="CR88" s="21"/>
    </row>
    <row r="89" spans="2:96" x14ac:dyDescent="0.2">
      <c r="B89" s="1">
        <f t="shared" si="222"/>
        <v>43938</v>
      </c>
      <c r="C89" s="7">
        <f t="shared" si="216"/>
        <v>11.142857142857142</v>
      </c>
      <c r="D89">
        <f t="shared" si="229"/>
        <v>78</v>
      </c>
      <c r="E89" s="13">
        <f t="shared" si="223"/>
        <v>0.2</v>
      </c>
      <c r="F89" s="2">
        <f t="shared" si="217"/>
        <v>4.0551999668446754</v>
      </c>
      <c r="G89" s="2">
        <f t="shared" si="188"/>
        <v>1.9280000000000002</v>
      </c>
      <c r="H89" s="21"/>
      <c r="I89" s="3">
        <f t="shared" si="218"/>
        <v>4949724.5229826737</v>
      </c>
      <c r="J89" s="3"/>
      <c r="K89" s="12">
        <f t="shared" si="219"/>
        <v>50275.477017327423</v>
      </c>
      <c r="L89" s="3">
        <f t="shared" si="243"/>
        <v>2.519097709421767</v>
      </c>
      <c r="N89" s="12">
        <f t="shared" si="230"/>
        <v>6197.7903621949308</v>
      </c>
      <c r="O89" s="12">
        <f t="shared" ref="O89:AH89" si="256">N88*(1-N$6)</f>
        <v>5222.7642919783166</v>
      </c>
      <c r="P89" s="12">
        <f t="shared" si="256"/>
        <v>4583.0329479426164</v>
      </c>
      <c r="Q89" s="12">
        <f t="shared" si="256"/>
        <v>4020.5266897258134</v>
      </c>
      <c r="R89" s="12">
        <f t="shared" si="256"/>
        <v>3526.1876856753534</v>
      </c>
      <c r="S89" s="12">
        <f t="shared" si="256"/>
        <v>3091.9584843342623</v>
      </c>
      <c r="T89" s="12">
        <f t="shared" si="256"/>
        <v>2710.6863498833504</v>
      </c>
      <c r="U89" s="12">
        <f t="shared" si="256"/>
        <v>2376.033037216278</v>
      </c>
      <c r="V89" s="12">
        <f t="shared" si="256"/>
        <v>2082.3907510162453</v>
      </c>
      <c r="W89" s="12">
        <f t="shared" si="256"/>
        <v>1824.8046377053734</v>
      </c>
      <c r="X89" s="12">
        <f t="shared" si="256"/>
        <v>1598.9018741893401</v>
      </c>
      <c r="Y89" s="12">
        <f t="shared" si="256"/>
        <v>1400.8272178271816</v>
      </c>
      <c r="Z89" s="12">
        <f t="shared" si="256"/>
        <v>1227.1847477646422</v>
      </c>
      <c r="AA89" s="12">
        <f t="shared" si="256"/>
        <v>1074.9854425448095</v>
      </c>
      <c r="AB89" s="12">
        <f t="shared" si="256"/>
        <v>941.60019005153856</v>
      </c>
      <c r="AC89" s="12">
        <f t="shared" si="256"/>
        <v>824.71780347711194</v>
      </c>
      <c r="AD89" s="12">
        <f t="shared" si="256"/>
        <v>722.30761408711317</v>
      </c>
      <c r="AE89" s="12">
        <f t="shared" si="256"/>
        <v>632.58623304177422</v>
      </c>
      <c r="AF89" s="12">
        <f t="shared" si="256"/>
        <v>553.98805093104284</v>
      </c>
      <c r="AG89" s="12">
        <f t="shared" si="256"/>
        <v>485.13910707958979</v>
      </c>
      <c r="AH89" s="12">
        <f t="shared" si="256"/>
        <v>424.83398228200798</v>
      </c>
      <c r="AI89" s="12">
        <f t="shared" si="190"/>
        <v>2989.1220501734356</v>
      </c>
      <c r="AJ89" s="12">
        <f t="shared" si="232"/>
        <v>48512.36955112213</v>
      </c>
      <c r="AK89" s="21"/>
      <c r="AL89">
        <f t="shared" si="184"/>
        <v>78</v>
      </c>
      <c r="AM89" s="14"/>
      <c r="AN89" s="14"/>
      <c r="AO89" s="12">
        <f t="shared" ref="AO89:BH89" si="257">N88*AN$8</f>
        <v>217.61517883242988</v>
      </c>
      <c r="AP89" s="12">
        <f t="shared" si="257"/>
        <v>0</v>
      </c>
      <c r="AQ89" s="12">
        <f t="shared" si="257"/>
        <v>0</v>
      </c>
      <c r="AR89" s="12">
        <f t="shared" si="257"/>
        <v>0</v>
      </c>
      <c r="AS89" s="12">
        <f t="shared" si="257"/>
        <v>0</v>
      </c>
      <c r="AT89" s="12">
        <f t="shared" si="257"/>
        <v>0</v>
      </c>
      <c r="AU89" s="12">
        <f t="shared" si="257"/>
        <v>0</v>
      </c>
      <c r="AV89" s="12">
        <f t="shared" si="257"/>
        <v>0</v>
      </c>
      <c r="AW89" s="12">
        <f t="shared" si="257"/>
        <v>0</v>
      </c>
      <c r="AX89" s="12">
        <f t="shared" si="257"/>
        <v>0</v>
      </c>
      <c r="AY89" s="12">
        <f t="shared" si="257"/>
        <v>0</v>
      </c>
      <c r="AZ89" s="12">
        <f t="shared" si="257"/>
        <v>0</v>
      </c>
      <c r="BA89" s="12">
        <f t="shared" si="257"/>
        <v>0</v>
      </c>
      <c r="BB89" s="12">
        <f t="shared" si="257"/>
        <v>0</v>
      </c>
      <c r="BC89" s="12">
        <f t="shared" si="257"/>
        <v>0</v>
      </c>
      <c r="BD89" s="12">
        <f t="shared" si="257"/>
        <v>0</v>
      </c>
      <c r="BE89" s="12">
        <f t="shared" si="257"/>
        <v>0</v>
      </c>
      <c r="BF89" s="12">
        <f t="shared" si="257"/>
        <v>0</v>
      </c>
      <c r="BG89" s="12">
        <f t="shared" si="257"/>
        <v>0</v>
      </c>
      <c r="BH89" s="12">
        <f t="shared" si="257"/>
        <v>0</v>
      </c>
      <c r="BI89" s="12">
        <f t="shared" si="226"/>
        <v>0</v>
      </c>
      <c r="BJ89" s="12">
        <f t="shared" si="227"/>
        <v>217.61517883242988</v>
      </c>
      <c r="BK89" s="12">
        <f t="shared" si="228"/>
        <v>1763.1074662052999</v>
      </c>
      <c r="BL89" s="3">
        <f t="shared" si="246"/>
        <v>2.5212177003464986</v>
      </c>
      <c r="BM89" s="3">
        <f t="shared" si="192"/>
        <v>50275.47701732743</v>
      </c>
      <c r="BN89" s="24">
        <f t="shared" si="247"/>
        <v>2.5190977094217675</v>
      </c>
      <c r="BO89" s="3">
        <f t="shared" si="193"/>
        <v>3.5068935608460672</v>
      </c>
      <c r="BP89" s="21"/>
      <c r="BQ89" s="3">
        <f>I89+AJ89+BK89+SUM(J$11:J89)</f>
        <v>5000000.0000000009</v>
      </c>
      <c r="BR89" s="21"/>
      <c r="BS89">
        <f t="shared" si="186"/>
        <v>78</v>
      </c>
      <c r="BT89" s="10">
        <f t="shared" si="187"/>
        <v>0.99029410358208747</v>
      </c>
      <c r="BU89" s="8">
        <f t="shared" si="194"/>
        <v>1227.5270501839061</v>
      </c>
      <c r="BV89" s="8">
        <f t="shared" si="195"/>
        <v>1034.4145365490406</v>
      </c>
      <c r="BW89" s="8">
        <f t="shared" si="196"/>
        <v>907.71010097400108</v>
      </c>
      <c r="BX89" s="8">
        <f t="shared" si="197"/>
        <v>796.30077482597642</v>
      </c>
      <c r="BY89" s="8">
        <f t="shared" si="198"/>
        <v>698.39257464961395</v>
      </c>
      <c r="BZ89" s="8">
        <f t="shared" si="199"/>
        <v>612.38965111136565</v>
      </c>
      <c r="CA89" s="8">
        <f t="shared" si="200"/>
        <v>536.87534178998669</v>
      </c>
      <c r="CB89" s="8">
        <f t="shared" si="201"/>
        <v>470.59430133430374</v>
      </c>
      <c r="CC89" s="8">
        <f t="shared" si="202"/>
        <v>412.43585641705255</v>
      </c>
      <c r="CD89" s="8">
        <f t="shared" si="203"/>
        <v>361.41865458177574</v>
      </c>
      <c r="CE89" s="8">
        <f t="shared" si="204"/>
        <v>0</v>
      </c>
      <c r="CF89" s="8">
        <f t="shared" si="205"/>
        <v>0</v>
      </c>
      <c r="CG89" s="8">
        <f t="shared" si="206"/>
        <v>0</v>
      </c>
      <c r="CH89" s="8">
        <f t="shared" si="207"/>
        <v>0</v>
      </c>
      <c r="CI89" s="8">
        <f t="shared" si="208"/>
        <v>0</v>
      </c>
      <c r="CJ89" s="8">
        <f t="shared" si="209"/>
        <v>0</v>
      </c>
      <c r="CK89" s="8">
        <f t="shared" si="210"/>
        <v>0</v>
      </c>
      <c r="CL89" s="8">
        <f t="shared" si="211"/>
        <v>0</v>
      </c>
      <c r="CM89" s="8">
        <f t="shared" si="212"/>
        <v>0</v>
      </c>
      <c r="CN89" s="8">
        <f t="shared" si="213"/>
        <v>0</v>
      </c>
      <c r="CO89" s="8">
        <f t="shared" si="214"/>
        <v>0</v>
      </c>
      <c r="CP89" s="8">
        <f t="shared" si="215"/>
        <v>0</v>
      </c>
      <c r="CQ89" s="8">
        <f t="shared" si="234"/>
        <v>7058.0588424170228</v>
      </c>
      <c r="CR89" s="21"/>
    </row>
    <row r="90" spans="2:96" x14ac:dyDescent="0.2">
      <c r="B90" s="1">
        <f t="shared" si="222"/>
        <v>43939</v>
      </c>
      <c r="C90" s="7">
        <f t="shared" si="216"/>
        <v>11.285714285714286</v>
      </c>
      <c r="D90">
        <f t="shared" si="229"/>
        <v>79</v>
      </c>
      <c r="E90" s="13">
        <f t="shared" si="223"/>
        <v>0.2</v>
      </c>
      <c r="F90" s="2">
        <f t="shared" si="217"/>
        <v>4.0551999668446754</v>
      </c>
      <c r="G90" s="2">
        <f t="shared" si="188"/>
        <v>1.9280000000000002</v>
      </c>
      <c r="H90" s="21"/>
      <c r="I90" s="3">
        <f t="shared" si="218"/>
        <v>4942666.4641402569</v>
      </c>
      <c r="J90" s="3"/>
      <c r="K90" s="12">
        <f t="shared" si="219"/>
        <v>57333.535859744443</v>
      </c>
      <c r="L90" s="3">
        <f t="shared" si="243"/>
        <v>2.5166858656574607</v>
      </c>
      <c r="N90" s="12">
        <f t="shared" si="230"/>
        <v>7058.0588424170228</v>
      </c>
      <c r="O90" s="12">
        <f t="shared" ref="O90:AH90" si="258">N89*(1-N$6)</f>
        <v>5949.8787477071337</v>
      </c>
      <c r="P90" s="12">
        <f t="shared" si="258"/>
        <v>5222.7642919783166</v>
      </c>
      <c r="Q90" s="12">
        <f t="shared" si="258"/>
        <v>4583.0329479426164</v>
      </c>
      <c r="R90" s="12">
        <f t="shared" si="258"/>
        <v>4020.5266897258134</v>
      </c>
      <c r="S90" s="12">
        <f t="shared" si="258"/>
        <v>3526.1876856753534</v>
      </c>
      <c r="T90" s="12">
        <f t="shared" si="258"/>
        <v>3091.9584843342623</v>
      </c>
      <c r="U90" s="12">
        <f t="shared" si="258"/>
        <v>2710.6863498833504</v>
      </c>
      <c r="V90" s="12">
        <f t="shared" si="258"/>
        <v>2376.033037216278</v>
      </c>
      <c r="W90" s="12">
        <f t="shared" si="258"/>
        <v>2082.3907510162453</v>
      </c>
      <c r="X90" s="12">
        <f t="shared" si="258"/>
        <v>1824.8046377053734</v>
      </c>
      <c r="Y90" s="12">
        <f t="shared" si="258"/>
        <v>1598.9018741893401</v>
      </c>
      <c r="Z90" s="12">
        <f t="shared" si="258"/>
        <v>1400.8272178271816</v>
      </c>
      <c r="AA90" s="12">
        <f t="shared" si="258"/>
        <v>1227.1847477646422</v>
      </c>
      <c r="AB90" s="12">
        <f t="shared" si="258"/>
        <v>1074.9854425448095</v>
      </c>
      <c r="AC90" s="12">
        <f t="shared" si="258"/>
        <v>941.60019005153856</v>
      </c>
      <c r="AD90" s="12">
        <f t="shared" si="258"/>
        <v>824.71780347711194</v>
      </c>
      <c r="AE90" s="12">
        <f t="shared" si="258"/>
        <v>722.30761408711317</v>
      </c>
      <c r="AF90" s="12">
        <f t="shared" si="258"/>
        <v>632.58623304177422</v>
      </c>
      <c r="AG90" s="12">
        <f t="shared" si="258"/>
        <v>553.98805093104284</v>
      </c>
      <c r="AH90" s="12">
        <f t="shared" si="258"/>
        <v>485.13910707958979</v>
      </c>
      <c r="AI90" s="12">
        <f t="shared" si="190"/>
        <v>3413.9560324554436</v>
      </c>
      <c r="AJ90" s="12">
        <f t="shared" si="232"/>
        <v>55322.516779051344</v>
      </c>
      <c r="AK90" s="21"/>
      <c r="AL90">
        <f t="shared" si="184"/>
        <v>79</v>
      </c>
      <c r="AM90" s="14"/>
      <c r="AN90" s="14"/>
      <c r="AO90" s="12">
        <f t="shared" ref="AO90:BH90" si="259">N89*AN$8</f>
        <v>247.91161448779724</v>
      </c>
      <c r="AP90" s="12">
        <f t="shared" si="259"/>
        <v>0</v>
      </c>
      <c r="AQ90" s="12">
        <f t="shared" si="259"/>
        <v>0</v>
      </c>
      <c r="AR90" s="12">
        <f t="shared" si="259"/>
        <v>0</v>
      </c>
      <c r="AS90" s="12">
        <f t="shared" si="259"/>
        <v>0</v>
      </c>
      <c r="AT90" s="12">
        <f t="shared" si="259"/>
        <v>0</v>
      </c>
      <c r="AU90" s="12">
        <f t="shared" si="259"/>
        <v>0</v>
      </c>
      <c r="AV90" s="12">
        <f t="shared" si="259"/>
        <v>0</v>
      </c>
      <c r="AW90" s="12">
        <f t="shared" si="259"/>
        <v>0</v>
      </c>
      <c r="AX90" s="12">
        <f t="shared" si="259"/>
        <v>0</v>
      </c>
      <c r="AY90" s="12">
        <f t="shared" si="259"/>
        <v>0</v>
      </c>
      <c r="AZ90" s="12">
        <f t="shared" si="259"/>
        <v>0</v>
      </c>
      <c r="BA90" s="12">
        <f t="shared" si="259"/>
        <v>0</v>
      </c>
      <c r="BB90" s="12">
        <f t="shared" si="259"/>
        <v>0</v>
      </c>
      <c r="BC90" s="12">
        <f t="shared" si="259"/>
        <v>0</v>
      </c>
      <c r="BD90" s="12">
        <f t="shared" si="259"/>
        <v>0</v>
      </c>
      <c r="BE90" s="12">
        <f t="shared" si="259"/>
        <v>0</v>
      </c>
      <c r="BF90" s="12">
        <f t="shared" si="259"/>
        <v>0</v>
      </c>
      <c r="BG90" s="12">
        <f t="shared" si="259"/>
        <v>0</v>
      </c>
      <c r="BH90" s="12">
        <f t="shared" si="259"/>
        <v>0</v>
      </c>
      <c r="BI90" s="12">
        <f t="shared" si="226"/>
        <v>0</v>
      </c>
      <c r="BJ90" s="12">
        <f t="shared" si="227"/>
        <v>247.91161448779724</v>
      </c>
      <c r="BK90" s="12">
        <f t="shared" si="228"/>
        <v>2011.0190806930973</v>
      </c>
      <c r="BL90" s="3">
        <f t="shared" si="246"/>
        <v>2.519097709421767</v>
      </c>
      <c r="BM90" s="3">
        <f t="shared" si="192"/>
        <v>57333.535859744443</v>
      </c>
      <c r="BN90" s="24">
        <f t="shared" si="247"/>
        <v>2.5166858656574607</v>
      </c>
      <c r="BO90" s="3">
        <f t="shared" si="193"/>
        <v>3.5075790295101834</v>
      </c>
      <c r="BP90" s="21"/>
      <c r="BQ90" s="3">
        <f>I90+AJ90+BK90+SUM(J$11:J90)</f>
        <v>5000000.0000000009</v>
      </c>
      <c r="BR90" s="21"/>
      <c r="BS90">
        <f t="shared" si="186"/>
        <v>79</v>
      </c>
      <c r="BT90" s="10">
        <f t="shared" si="187"/>
        <v>0.98893104466811466</v>
      </c>
      <c r="BU90" s="8">
        <f t="shared" si="194"/>
        <v>1395.986700872098</v>
      </c>
      <c r="BV90" s="8">
        <f t="shared" si="195"/>
        <v>1176.8039611237259</v>
      </c>
      <c r="BW90" s="8">
        <f t="shared" si="196"/>
        <v>1032.9907494642887</v>
      </c>
      <c r="BX90" s="8">
        <f t="shared" si="197"/>
        <v>906.4607121914562</v>
      </c>
      <c r="BY90" s="8">
        <f t="shared" si="198"/>
        <v>795.20473187731716</v>
      </c>
      <c r="BZ90" s="8">
        <f t="shared" si="199"/>
        <v>697.43129433815386</v>
      </c>
      <c r="CA90" s="8">
        <f t="shared" si="200"/>
        <v>611.54674679662457</v>
      </c>
      <c r="CB90" s="8">
        <f t="shared" si="201"/>
        <v>536.13637675154814</v>
      </c>
      <c r="CC90" s="8">
        <f t="shared" si="202"/>
        <v>469.94656673204946</v>
      </c>
      <c r="CD90" s="8">
        <f t="shared" si="203"/>
        <v>411.86817216194305</v>
      </c>
      <c r="CE90" s="8">
        <f t="shared" si="204"/>
        <v>0</v>
      </c>
      <c r="CF90" s="8">
        <f t="shared" si="205"/>
        <v>0</v>
      </c>
      <c r="CG90" s="8">
        <f t="shared" si="206"/>
        <v>0</v>
      </c>
      <c r="CH90" s="8">
        <f t="shared" si="207"/>
        <v>0</v>
      </c>
      <c r="CI90" s="8">
        <f t="shared" si="208"/>
        <v>0</v>
      </c>
      <c r="CJ90" s="8">
        <f t="shared" si="209"/>
        <v>0</v>
      </c>
      <c r="CK90" s="8">
        <f t="shared" si="210"/>
        <v>0</v>
      </c>
      <c r="CL90" s="8">
        <f t="shared" si="211"/>
        <v>0</v>
      </c>
      <c r="CM90" s="8">
        <f t="shared" si="212"/>
        <v>0</v>
      </c>
      <c r="CN90" s="8">
        <f t="shared" si="213"/>
        <v>0</v>
      </c>
      <c r="CO90" s="8">
        <f t="shared" si="214"/>
        <v>0</v>
      </c>
      <c r="CP90" s="8">
        <f t="shared" si="215"/>
        <v>0</v>
      </c>
      <c r="CQ90" s="8">
        <f t="shared" si="234"/>
        <v>8034.3760123092052</v>
      </c>
      <c r="CR90" s="21"/>
    </row>
    <row r="91" spans="2:96" x14ac:dyDescent="0.2">
      <c r="B91" s="1">
        <f t="shared" si="222"/>
        <v>43940</v>
      </c>
      <c r="C91" s="7">
        <f t="shared" si="216"/>
        <v>11.428571428571429</v>
      </c>
      <c r="D91">
        <f t="shared" si="229"/>
        <v>80</v>
      </c>
      <c r="E91" s="13">
        <f t="shared" si="223"/>
        <v>0.2</v>
      </c>
      <c r="F91" s="2">
        <f t="shared" si="217"/>
        <v>4.0551999668446754</v>
      </c>
      <c r="G91" s="2">
        <f t="shared" si="188"/>
        <v>1.9280000000000002</v>
      </c>
      <c r="H91" s="21"/>
      <c r="I91" s="3">
        <f t="shared" si="218"/>
        <v>4934632.0881279474</v>
      </c>
      <c r="J91" s="3"/>
      <c r="K91" s="12">
        <f t="shared" si="219"/>
        <v>65367.91187205365</v>
      </c>
      <c r="L91" s="3">
        <f t="shared" si="243"/>
        <v>2.5139422130050946</v>
      </c>
      <c r="N91" s="12">
        <f t="shared" si="230"/>
        <v>8034.3760123092052</v>
      </c>
      <c r="O91" s="12">
        <f t="shared" ref="O91:AH91" si="260">N90*(1-N$6)</f>
        <v>6775.7364887203412</v>
      </c>
      <c r="P91" s="12">
        <f t="shared" si="260"/>
        <v>5949.8787477071337</v>
      </c>
      <c r="Q91" s="12">
        <f t="shared" si="260"/>
        <v>5222.7642919783166</v>
      </c>
      <c r="R91" s="12">
        <f t="shared" si="260"/>
        <v>4583.0329479426164</v>
      </c>
      <c r="S91" s="12">
        <f t="shared" si="260"/>
        <v>4020.5266897258134</v>
      </c>
      <c r="T91" s="12">
        <f t="shared" si="260"/>
        <v>3526.1876856753534</v>
      </c>
      <c r="U91" s="12">
        <f t="shared" si="260"/>
        <v>3091.9584843342623</v>
      </c>
      <c r="V91" s="12">
        <f t="shared" si="260"/>
        <v>2710.6863498833504</v>
      </c>
      <c r="W91" s="12">
        <f t="shared" si="260"/>
        <v>2376.033037216278</v>
      </c>
      <c r="X91" s="12">
        <f t="shared" si="260"/>
        <v>2082.3907510162453</v>
      </c>
      <c r="Y91" s="12">
        <f t="shared" si="260"/>
        <v>1824.8046377053734</v>
      </c>
      <c r="Z91" s="12">
        <f t="shared" si="260"/>
        <v>1598.9018741893401</v>
      </c>
      <c r="AA91" s="12">
        <f t="shared" si="260"/>
        <v>1400.8272178271816</v>
      </c>
      <c r="AB91" s="12">
        <f t="shared" si="260"/>
        <v>1227.1847477646422</v>
      </c>
      <c r="AC91" s="12">
        <f t="shared" si="260"/>
        <v>1074.9854425448095</v>
      </c>
      <c r="AD91" s="12">
        <f t="shared" si="260"/>
        <v>941.60019005153856</v>
      </c>
      <c r="AE91" s="12">
        <f t="shared" si="260"/>
        <v>824.71780347711194</v>
      </c>
      <c r="AF91" s="12">
        <f t="shared" si="260"/>
        <v>722.30761408711317</v>
      </c>
      <c r="AG91" s="12">
        <f t="shared" si="260"/>
        <v>632.58623304177422</v>
      </c>
      <c r="AH91" s="12">
        <f t="shared" si="260"/>
        <v>553.98805093104284</v>
      </c>
      <c r="AI91" s="12">
        <f t="shared" si="190"/>
        <v>3899.0951395350335</v>
      </c>
      <c r="AJ91" s="12">
        <f t="shared" si="232"/>
        <v>63074.570437663875</v>
      </c>
      <c r="AK91" s="21"/>
      <c r="AL91">
        <f t="shared" si="184"/>
        <v>80</v>
      </c>
      <c r="AM91" s="14"/>
      <c r="AN91" s="14"/>
      <c r="AO91" s="12">
        <f t="shared" ref="AO91:BH91" si="261">N90*AN$8</f>
        <v>282.32235369668092</v>
      </c>
      <c r="AP91" s="12">
        <f t="shared" si="261"/>
        <v>0</v>
      </c>
      <c r="AQ91" s="12">
        <f t="shared" si="261"/>
        <v>0</v>
      </c>
      <c r="AR91" s="12">
        <f t="shared" si="261"/>
        <v>0</v>
      </c>
      <c r="AS91" s="12">
        <f t="shared" si="261"/>
        <v>0</v>
      </c>
      <c r="AT91" s="12">
        <f t="shared" si="261"/>
        <v>0</v>
      </c>
      <c r="AU91" s="12">
        <f t="shared" si="261"/>
        <v>0</v>
      </c>
      <c r="AV91" s="12">
        <f t="shared" si="261"/>
        <v>0</v>
      </c>
      <c r="AW91" s="12">
        <f t="shared" si="261"/>
        <v>0</v>
      </c>
      <c r="AX91" s="12">
        <f t="shared" si="261"/>
        <v>0</v>
      </c>
      <c r="AY91" s="12">
        <f t="shared" si="261"/>
        <v>0</v>
      </c>
      <c r="AZ91" s="12">
        <f t="shared" si="261"/>
        <v>0</v>
      </c>
      <c r="BA91" s="12">
        <f t="shared" si="261"/>
        <v>0</v>
      </c>
      <c r="BB91" s="12">
        <f t="shared" si="261"/>
        <v>0</v>
      </c>
      <c r="BC91" s="12">
        <f t="shared" si="261"/>
        <v>0</v>
      </c>
      <c r="BD91" s="12">
        <f t="shared" si="261"/>
        <v>0</v>
      </c>
      <c r="BE91" s="12">
        <f t="shared" si="261"/>
        <v>0</v>
      </c>
      <c r="BF91" s="12">
        <f t="shared" si="261"/>
        <v>0</v>
      </c>
      <c r="BG91" s="12">
        <f t="shared" si="261"/>
        <v>0</v>
      </c>
      <c r="BH91" s="12">
        <f t="shared" si="261"/>
        <v>0</v>
      </c>
      <c r="BI91" s="12">
        <f t="shared" si="226"/>
        <v>0</v>
      </c>
      <c r="BJ91" s="12">
        <f t="shared" si="227"/>
        <v>282.32235369668092</v>
      </c>
      <c r="BK91" s="12">
        <f t="shared" si="228"/>
        <v>2293.3414343897784</v>
      </c>
      <c r="BL91" s="3">
        <f t="shared" si="246"/>
        <v>2.5166858656574611</v>
      </c>
      <c r="BM91" s="3">
        <f t="shared" si="192"/>
        <v>65367.91187205365</v>
      </c>
      <c r="BN91" s="24">
        <f t="shared" si="247"/>
        <v>2.5139422130050941</v>
      </c>
      <c r="BO91" s="3">
        <f t="shared" si="193"/>
        <v>3.5083596350432558</v>
      </c>
      <c r="BP91" s="21"/>
      <c r="BQ91" s="3">
        <f>I91+AJ91+BK91+SUM(J$11:J91)</f>
        <v>5000000.0000000009</v>
      </c>
      <c r="BR91" s="21"/>
      <c r="BS91">
        <f t="shared" si="186"/>
        <v>80</v>
      </c>
      <c r="BT91" s="10">
        <f t="shared" si="187"/>
        <v>0.98737929719633299</v>
      </c>
      <c r="BU91" s="8">
        <f t="shared" si="194"/>
        <v>1586.5953080889881</v>
      </c>
      <c r="BV91" s="8">
        <f t="shared" si="195"/>
        <v>1338.0443864440479</v>
      </c>
      <c r="BW91" s="8">
        <f t="shared" si="196"/>
        <v>1174.9574192628934</v>
      </c>
      <c r="BX91" s="8">
        <f t="shared" si="197"/>
        <v>1031.3698672071309</v>
      </c>
      <c r="BY91" s="8">
        <f t="shared" si="198"/>
        <v>905.03837023344374</v>
      </c>
      <c r="BZ91" s="8">
        <f t="shared" si="199"/>
        <v>793.95696345211468</v>
      </c>
      <c r="CA91" s="8">
        <f t="shared" si="200"/>
        <v>696.33694377289896</v>
      </c>
      <c r="CB91" s="8">
        <f t="shared" si="201"/>
        <v>610.58715904444057</v>
      </c>
      <c r="CC91" s="8">
        <f t="shared" si="202"/>
        <v>535.29511661350318</v>
      </c>
      <c r="CD91" s="8">
        <f t="shared" si="203"/>
        <v>469.20916608037544</v>
      </c>
      <c r="CE91" s="8">
        <f t="shared" si="204"/>
        <v>0</v>
      </c>
      <c r="CF91" s="8">
        <f t="shared" si="205"/>
        <v>0</v>
      </c>
      <c r="CG91" s="8">
        <f t="shared" si="206"/>
        <v>0</v>
      </c>
      <c r="CH91" s="8">
        <f t="shared" si="207"/>
        <v>0</v>
      </c>
      <c r="CI91" s="8">
        <f t="shared" si="208"/>
        <v>0</v>
      </c>
      <c r="CJ91" s="8">
        <f t="shared" si="209"/>
        <v>0</v>
      </c>
      <c r="CK91" s="8">
        <f t="shared" si="210"/>
        <v>0</v>
      </c>
      <c r="CL91" s="8">
        <f t="shared" si="211"/>
        <v>0</v>
      </c>
      <c r="CM91" s="8">
        <f t="shared" si="212"/>
        <v>0</v>
      </c>
      <c r="CN91" s="8">
        <f t="shared" si="213"/>
        <v>0</v>
      </c>
      <c r="CO91" s="8">
        <f t="shared" si="214"/>
        <v>0</v>
      </c>
      <c r="CP91" s="8">
        <f t="shared" si="215"/>
        <v>0</v>
      </c>
      <c r="CQ91" s="8">
        <f t="shared" si="234"/>
        <v>9141.3907001998377</v>
      </c>
      <c r="CR91" s="21"/>
    </row>
    <row r="92" spans="2:96" x14ac:dyDescent="0.2">
      <c r="B92" s="1">
        <f t="shared" si="222"/>
        <v>43941</v>
      </c>
      <c r="C92" s="7">
        <f t="shared" si="216"/>
        <v>11.571428571428571</v>
      </c>
      <c r="D92">
        <f t="shared" si="229"/>
        <v>81</v>
      </c>
      <c r="E92" s="13">
        <f t="shared" si="223"/>
        <v>0.2</v>
      </c>
      <c r="F92" s="2">
        <f t="shared" si="217"/>
        <v>4.0551999668446754</v>
      </c>
      <c r="G92" s="2">
        <f t="shared" si="188"/>
        <v>1.9280000000000002</v>
      </c>
      <c r="H92" s="21"/>
      <c r="I92" s="3">
        <f t="shared" si="218"/>
        <v>4925490.6974277478</v>
      </c>
      <c r="J92" s="3"/>
      <c r="K92" s="12">
        <f t="shared" si="219"/>
        <v>74509.30257225348</v>
      </c>
      <c r="L92" s="3">
        <f t="shared" si="243"/>
        <v>2.5108217340218402</v>
      </c>
      <c r="N92" s="12">
        <f t="shared" si="230"/>
        <v>9141.3907001998377</v>
      </c>
      <c r="O92" s="12">
        <f t="shared" ref="O92:AH92" si="262">N91*(1-N$6)</f>
        <v>7713.0009718168367</v>
      </c>
      <c r="P92" s="12">
        <f t="shared" si="262"/>
        <v>6775.7364887203412</v>
      </c>
      <c r="Q92" s="12">
        <f t="shared" si="262"/>
        <v>5949.8787477071337</v>
      </c>
      <c r="R92" s="12">
        <f t="shared" si="262"/>
        <v>5222.7642919783166</v>
      </c>
      <c r="S92" s="12">
        <f t="shared" si="262"/>
        <v>4583.0329479426164</v>
      </c>
      <c r="T92" s="12">
        <f t="shared" si="262"/>
        <v>4020.5266897258134</v>
      </c>
      <c r="U92" s="12">
        <f t="shared" si="262"/>
        <v>3526.1876856753534</v>
      </c>
      <c r="V92" s="12">
        <f t="shared" si="262"/>
        <v>3091.9584843342623</v>
      </c>
      <c r="W92" s="12">
        <f t="shared" si="262"/>
        <v>2710.6863498833504</v>
      </c>
      <c r="X92" s="12">
        <f t="shared" si="262"/>
        <v>2376.033037216278</v>
      </c>
      <c r="Y92" s="12">
        <f t="shared" si="262"/>
        <v>2082.3907510162453</v>
      </c>
      <c r="Z92" s="12">
        <f t="shared" si="262"/>
        <v>1824.8046377053734</v>
      </c>
      <c r="AA92" s="12">
        <f t="shared" si="262"/>
        <v>1598.9018741893401</v>
      </c>
      <c r="AB92" s="12">
        <f t="shared" si="262"/>
        <v>1400.8272178271816</v>
      </c>
      <c r="AC92" s="12">
        <f t="shared" si="262"/>
        <v>1227.1847477646422</v>
      </c>
      <c r="AD92" s="12">
        <f t="shared" si="262"/>
        <v>1074.9854425448095</v>
      </c>
      <c r="AE92" s="12">
        <f t="shared" si="262"/>
        <v>941.60019005153856</v>
      </c>
      <c r="AF92" s="12">
        <f t="shared" si="262"/>
        <v>824.71780347711194</v>
      </c>
      <c r="AG92" s="12">
        <f t="shared" si="262"/>
        <v>722.30761408711317</v>
      </c>
      <c r="AH92" s="12">
        <f t="shared" si="262"/>
        <v>632.58623304177422</v>
      </c>
      <c r="AI92" s="12">
        <f t="shared" si="190"/>
        <v>4453.0831904660763</v>
      </c>
      <c r="AJ92" s="12">
        <f t="shared" si="232"/>
        <v>71894.586097371328</v>
      </c>
      <c r="AK92" s="21"/>
      <c r="AL92">
        <f t="shared" si="184"/>
        <v>81</v>
      </c>
      <c r="AM92" s="14"/>
      <c r="AN92" s="14"/>
      <c r="AO92" s="12">
        <f t="shared" ref="AO92:BH92" si="263">N91*AN$8</f>
        <v>321.37504049236821</v>
      </c>
      <c r="AP92" s="12">
        <f t="shared" si="263"/>
        <v>0</v>
      </c>
      <c r="AQ92" s="12">
        <f t="shared" si="263"/>
        <v>0</v>
      </c>
      <c r="AR92" s="12">
        <f t="shared" si="263"/>
        <v>0</v>
      </c>
      <c r="AS92" s="12">
        <f t="shared" si="263"/>
        <v>0</v>
      </c>
      <c r="AT92" s="12">
        <f t="shared" si="263"/>
        <v>0</v>
      </c>
      <c r="AU92" s="12">
        <f t="shared" si="263"/>
        <v>0</v>
      </c>
      <c r="AV92" s="12">
        <f t="shared" si="263"/>
        <v>0</v>
      </c>
      <c r="AW92" s="12">
        <f t="shared" si="263"/>
        <v>0</v>
      </c>
      <c r="AX92" s="12">
        <f t="shared" si="263"/>
        <v>0</v>
      </c>
      <c r="AY92" s="12">
        <f t="shared" si="263"/>
        <v>0</v>
      </c>
      <c r="AZ92" s="12">
        <f t="shared" si="263"/>
        <v>0</v>
      </c>
      <c r="BA92" s="12">
        <f t="shared" si="263"/>
        <v>0</v>
      </c>
      <c r="BB92" s="12">
        <f t="shared" si="263"/>
        <v>0</v>
      </c>
      <c r="BC92" s="12">
        <f t="shared" si="263"/>
        <v>0</v>
      </c>
      <c r="BD92" s="12">
        <f t="shared" si="263"/>
        <v>0</v>
      </c>
      <c r="BE92" s="12">
        <f t="shared" si="263"/>
        <v>0</v>
      </c>
      <c r="BF92" s="12">
        <f t="shared" si="263"/>
        <v>0</v>
      </c>
      <c r="BG92" s="12">
        <f t="shared" si="263"/>
        <v>0</v>
      </c>
      <c r="BH92" s="12">
        <f t="shared" si="263"/>
        <v>0</v>
      </c>
      <c r="BI92" s="12">
        <f t="shared" si="226"/>
        <v>0</v>
      </c>
      <c r="BJ92" s="12">
        <f t="shared" si="227"/>
        <v>321.37504049236821</v>
      </c>
      <c r="BK92" s="12">
        <f t="shared" si="228"/>
        <v>2614.7164748821465</v>
      </c>
      <c r="BL92" s="3">
        <f t="shared" si="246"/>
        <v>2.5139422130050946</v>
      </c>
      <c r="BM92" s="3">
        <f t="shared" si="192"/>
        <v>74509.30257225348</v>
      </c>
      <c r="BN92" s="24">
        <f t="shared" si="247"/>
        <v>2.5108217340218397</v>
      </c>
      <c r="BO92" s="3">
        <f t="shared" si="193"/>
        <v>3.5092483550582054</v>
      </c>
      <c r="BP92" s="21"/>
      <c r="BQ92" s="3">
        <f>I92+AJ92+BK92+SUM(J$11:J92)</f>
        <v>5000000.0000000019</v>
      </c>
      <c r="BR92" s="21"/>
      <c r="BS92">
        <f t="shared" si="186"/>
        <v>81</v>
      </c>
      <c r="BT92" s="10">
        <f t="shared" si="187"/>
        <v>0.98561355948792129</v>
      </c>
      <c r="BU92" s="8">
        <f t="shared" si="194"/>
        <v>1801.9757253387488</v>
      </c>
      <c r="BV92" s="8">
        <f t="shared" si="195"/>
        <v>1520.4076684332376</v>
      </c>
      <c r="BW92" s="8">
        <f t="shared" si="196"/>
        <v>1335.6515517599689</v>
      </c>
      <c r="BX92" s="8">
        <f t="shared" si="197"/>
        <v>1172.8562342098328</v>
      </c>
      <c r="BY92" s="8">
        <f t="shared" si="198"/>
        <v>1029.5254608366324</v>
      </c>
      <c r="BZ92" s="8">
        <f t="shared" si="199"/>
        <v>903.41988341442868</v>
      </c>
      <c r="CA92" s="8">
        <f t="shared" si="200"/>
        <v>792.53712433536975</v>
      </c>
      <c r="CB92" s="8">
        <f t="shared" si="201"/>
        <v>695.09167926019211</v>
      </c>
      <c r="CC92" s="8">
        <f t="shared" si="202"/>
        <v>609.49524150671414</v>
      </c>
      <c r="CD92" s="8">
        <f t="shared" si="203"/>
        <v>534.33784439277008</v>
      </c>
      <c r="CE92" s="8">
        <f t="shared" si="204"/>
        <v>0</v>
      </c>
      <c r="CF92" s="8">
        <f t="shared" si="205"/>
        <v>0</v>
      </c>
      <c r="CG92" s="8">
        <f t="shared" si="206"/>
        <v>0</v>
      </c>
      <c r="CH92" s="8">
        <f t="shared" si="207"/>
        <v>0</v>
      </c>
      <c r="CI92" s="8">
        <f t="shared" si="208"/>
        <v>0</v>
      </c>
      <c r="CJ92" s="8">
        <f t="shared" si="209"/>
        <v>0</v>
      </c>
      <c r="CK92" s="8">
        <f t="shared" si="210"/>
        <v>0</v>
      </c>
      <c r="CL92" s="8">
        <f t="shared" si="211"/>
        <v>0</v>
      </c>
      <c r="CM92" s="8">
        <f t="shared" si="212"/>
        <v>0</v>
      </c>
      <c r="CN92" s="8">
        <f t="shared" si="213"/>
        <v>0</v>
      </c>
      <c r="CO92" s="8">
        <f t="shared" si="214"/>
        <v>0</v>
      </c>
      <c r="CP92" s="8">
        <f t="shared" si="215"/>
        <v>0</v>
      </c>
      <c r="CQ92" s="8">
        <f t="shared" si="234"/>
        <v>10395.298413487897</v>
      </c>
      <c r="CR92" s="21"/>
    </row>
    <row r="93" spans="2:96" x14ac:dyDescent="0.2">
      <c r="B93" s="1">
        <f t="shared" si="222"/>
        <v>43942</v>
      </c>
      <c r="C93" s="7">
        <f t="shared" si="216"/>
        <v>11.714285714285714</v>
      </c>
      <c r="D93">
        <f t="shared" si="229"/>
        <v>82</v>
      </c>
      <c r="E93" s="13">
        <f t="shared" si="223"/>
        <v>0.2</v>
      </c>
      <c r="F93" s="2">
        <f t="shared" si="217"/>
        <v>4.0551999668446754</v>
      </c>
      <c r="G93" s="2">
        <f t="shared" si="188"/>
        <v>1.9280000000000002</v>
      </c>
      <c r="H93" s="21"/>
      <c r="I93" s="3">
        <f t="shared" si="218"/>
        <v>4915095.3990142597</v>
      </c>
      <c r="J93" s="3"/>
      <c r="K93" s="12">
        <f t="shared" si="219"/>
        <v>84904.600985741374</v>
      </c>
      <c r="L93" s="3">
        <f t="shared" si="243"/>
        <v>2.50727379063808</v>
      </c>
      <c r="N93" s="12">
        <f t="shared" si="230"/>
        <v>10395.298413487897</v>
      </c>
      <c r="O93" s="12">
        <f t="shared" ref="O93:AH93" si="264">N92*(1-N$6)</f>
        <v>8775.7350721918447</v>
      </c>
      <c r="P93" s="12">
        <f t="shared" si="264"/>
        <v>7713.0009718168367</v>
      </c>
      <c r="Q93" s="12">
        <f t="shared" si="264"/>
        <v>6775.7364887203412</v>
      </c>
      <c r="R93" s="12">
        <f t="shared" si="264"/>
        <v>5949.8787477071337</v>
      </c>
      <c r="S93" s="12">
        <f t="shared" si="264"/>
        <v>5222.7642919783166</v>
      </c>
      <c r="T93" s="12">
        <f t="shared" si="264"/>
        <v>4583.0329479426164</v>
      </c>
      <c r="U93" s="12">
        <f t="shared" si="264"/>
        <v>4020.5266897258134</v>
      </c>
      <c r="V93" s="12">
        <f t="shared" si="264"/>
        <v>3526.1876856753534</v>
      </c>
      <c r="W93" s="12">
        <f t="shared" si="264"/>
        <v>3091.9584843342623</v>
      </c>
      <c r="X93" s="12">
        <f t="shared" si="264"/>
        <v>2710.6863498833504</v>
      </c>
      <c r="Y93" s="12">
        <f t="shared" si="264"/>
        <v>2376.033037216278</v>
      </c>
      <c r="Z93" s="12">
        <f t="shared" si="264"/>
        <v>2082.3907510162453</v>
      </c>
      <c r="AA93" s="12">
        <f t="shared" si="264"/>
        <v>1824.8046377053734</v>
      </c>
      <c r="AB93" s="12">
        <f t="shared" si="264"/>
        <v>1598.9018741893401</v>
      </c>
      <c r="AC93" s="12">
        <f t="shared" si="264"/>
        <v>1400.8272178271816</v>
      </c>
      <c r="AD93" s="12">
        <f t="shared" si="264"/>
        <v>1227.1847477646422</v>
      </c>
      <c r="AE93" s="12">
        <f t="shared" si="264"/>
        <v>1074.9854425448095</v>
      </c>
      <c r="AF93" s="12">
        <f t="shared" si="264"/>
        <v>941.60019005153856</v>
      </c>
      <c r="AG93" s="12">
        <f t="shared" si="264"/>
        <v>824.71780347711194</v>
      </c>
      <c r="AH93" s="12">
        <f t="shared" si="264"/>
        <v>722.30761408711317</v>
      </c>
      <c r="AI93" s="12">
        <f t="shared" si="190"/>
        <v>5085.6694235078503</v>
      </c>
      <c r="AJ93" s="12">
        <f t="shared" si="232"/>
        <v>81924.228882851225</v>
      </c>
      <c r="AK93" s="21"/>
      <c r="AL93">
        <f t="shared" si="184"/>
        <v>82</v>
      </c>
      <c r="AM93" s="14"/>
      <c r="AN93" s="14"/>
      <c r="AO93" s="12">
        <f t="shared" ref="AO93:BH93" si="265">N92*AN$8</f>
        <v>365.65562800799353</v>
      </c>
      <c r="AP93" s="12">
        <f t="shared" si="265"/>
        <v>0</v>
      </c>
      <c r="AQ93" s="12">
        <f t="shared" si="265"/>
        <v>0</v>
      </c>
      <c r="AR93" s="12">
        <f t="shared" si="265"/>
        <v>0</v>
      </c>
      <c r="AS93" s="12">
        <f t="shared" si="265"/>
        <v>0</v>
      </c>
      <c r="AT93" s="12">
        <f t="shared" si="265"/>
        <v>0</v>
      </c>
      <c r="AU93" s="12">
        <f t="shared" si="265"/>
        <v>0</v>
      </c>
      <c r="AV93" s="12">
        <f t="shared" si="265"/>
        <v>0</v>
      </c>
      <c r="AW93" s="12">
        <f t="shared" si="265"/>
        <v>0</v>
      </c>
      <c r="AX93" s="12">
        <f t="shared" si="265"/>
        <v>0</v>
      </c>
      <c r="AY93" s="12">
        <f t="shared" si="265"/>
        <v>0</v>
      </c>
      <c r="AZ93" s="12">
        <f t="shared" si="265"/>
        <v>0</v>
      </c>
      <c r="BA93" s="12">
        <f t="shared" si="265"/>
        <v>0</v>
      </c>
      <c r="BB93" s="12">
        <f t="shared" si="265"/>
        <v>0</v>
      </c>
      <c r="BC93" s="12">
        <f t="shared" si="265"/>
        <v>0</v>
      </c>
      <c r="BD93" s="12">
        <f t="shared" si="265"/>
        <v>0</v>
      </c>
      <c r="BE93" s="12">
        <f t="shared" si="265"/>
        <v>0</v>
      </c>
      <c r="BF93" s="12">
        <f t="shared" si="265"/>
        <v>0</v>
      </c>
      <c r="BG93" s="12">
        <f t="shared" si="265"/>
        <v>0</v>
      </c>
      <c r="BH93" s="12">
        <f t="shared" si="265"/>
        <v>0</v>
      </c>
      <c r="BI93" s="12">
        <f t="shared" si="226"/>
        <v>0</v>
      </c>
      <c r="BJ93" s="12">
        <f t="shared" si="227"/>
        <v>365.65562800799353</v>
      </c>
      <c r="BK93" s="12">
        <f t="shared" si="228"/>
        <v>2980.37210289014</v>
      </c>
      <c r="BL93" s="3">
        <f t="shared" si="246"/>
        <v>2.5108217340218402</v>
      </c>
      <c r="BM93" s="3">
        <f t="shared" si="192"/>
        <v>84904.600985741359</v>
      </c>
      <c r="BN93" s="24">
        <f t="shared" si="247"/>
        <v>2.5072737906380791</v>
      </c>
      <c r="BO93" s="3">
        <f t="shared" si="193"/>
        <v>3.5102598307842654</v>
      </c>
      <c r="BP93" s="21"/>
      <c r="BQ93" s="3">
        <f>I93+AJ93+BK93+SUM(J$11:J93)</f>
        <v>5000000.0000000009</v>
      </c>
      <c r="BR93" s="21"/>
      <c r="BS93">
        <f t="shared" si="186"/>
        <v>82</v>
      </c>
      <c r="BT93" s="10">
        <f t="shared" si="187"/>
        <v>0.98360538181089208</v>
      </c>
      <c r="BU93" s="8">
        <f t="shared" si="194"/>
        <v>2044.9742930073846</v>
      </c>
      <c r="BV93" s="8">
        <f t="shared" si="195"/>
        <v>1726.3720492708994</v>
      </c>
      <c r="BW93" s="8">
        <f t="shared" si="196"/>
        <v>1517.3098531583362</v>
      </c>
      <c r="BX93" s="8">
        <f t="shared" si="197"/>
        <v>1332.930175207553</v>
      </c>
      <c r="BY93" s="8">
        <f t="shared" si="198"/>
        <v>1170.4665514733974</v>
      </c>
      <c r="BZ93" s="8">
        <f t="shared" si="199"/>
        <v>1027.4278131039252</v>
      </c>
      <c r="CA93" s="8">
        <f t="shared" si="200"/>
        <v>901.57917452259915</v>
      </c>
      <c r="CB93" s="8">
        <f t="shared" si="201"/>
        <v>790.92233794572826</v>
      </c>
      <c r="CC93" s="8">
        <f t="shared" si="202"/>
        <v>693.67543698111444</v>
      </c>
      <c r="CD93" s="8">
        <f t="shared" si="203"/>
        <v>608.25340110540594</v>
      </c>
      <c r="CE93" s="8">
        <f t="shared" si="204"/>
        <v>0</v>
      </c>
      <c r="CF93" s="8">
        <f t="shared" si="205"/>
        <v>0</v>
      </c>
      <c r="CG93" s="8">
        <f t="shared" si="206"/>
        <v>0</v>
      </c>
      <c r="CH93" s="8">
        <f t="shared" si="207"/>
        <v>0</v>
      </c>
      <c r="CI93" s="8">
        <f t="shared" si="208"/>
        <v>0</v>
      </c>
      <c r="CJ93" s="8">
        <f t="shared" si="209"/>
        <v>0</v>
      </c>
      <c r="CK93" s="8">
        <f t="shared" si="210"/>
        <v>0</v>
      </c>
      <c r="CL93" s="8">
        <f t="shared" si="211"/>
        <v>0</v>
      </c>
      <c r="CM93" s="8">
        <f t="shared" si="212"/>
        <v>0</v>
      </c>
      <c r="CN93" s="8">
        <f t="shared" si="213"/>
        <v>0</v>
      </c>
      <c r="CO93" s="8">
        <f t="shared" si="214"/>
        <v>0</v>
      </c>
      <c r="CP93" s="8">
        <f t="shared" si="215"/>
        <v>0</v>
      </c>
      <c r="CQ93" s="8">
        <f t="shared" si="234"/>
        <v>11813.911085776346</v>
      </c>
      <c r="CR93" s="21"/>
    </row>
    <row r="94" spans="2:96" x14ac:dyDescent="0.2">
      <c r="B94" s="1">
        <f t="shared" si="222"/>
        <v>43943</v>
      </c>
      <c r="C94" s="7">
        <f t="shared" si="216"/>
        <v>11.857142857142858</v>
      </c>
      <c r="D94">
        <f t="shared" si="229"/>
        <v>83</v>
      </c>
      <c r="E94" s="13">
        <f t="shared" si="223"/>
        <v>0.2</v>
      </c>
      <c r="F94" s="2">
        <f t="shared" si="217"/>
        <v>4.0551999668446754</v>
      </c>
      <c r="G94" s="2">
        <f t="shared" si="188"/>
        <v>1.9280000000000002</v>
      </c>
      <c r="H94" s="21"/>
      <c r="I94" s="3">
        <f t="shared" si="218"/>
        <v>4903281.4879284836</v>
      </c>
      <c r="J94" s="3"/>
      <c r="K94" s="12">
        <f t="shared" si="219"/>
        <v>96718.512071517718</v>
      </c>
      <c r="L94" s="3">
        <f t="shared" si="243"/>
        <v>2.5032415331150246</v>
      </c>
      <c r="N94" s="12">
        <f t="shared" si="230"/>
        <v>11813.911085776346</v>
      </c>
      <c r="O94" s="12">
        <f t="shared" ref="O94:AH94" si="266">N93*(1-N$6)</f>
        <v>9979.4864769483811</v>
      </c>
      <c r="P94" s="12">
        <f t="shared" si="266"/>
        <v>8775.7350721918447</v>
      </c>
      <c r="Q94" s="12">
        <f t="shared" si="266"/>
        <v>7713.0009718168367</v>
      </c>
      <c r="R94" s="12">
        <f t="shared" si="266"/>
        <v>6775.7364887203412</v>
      </c>
      <c r="S94" s="12">
        <f t="shared" si="266"/>
        <v>5949.8787477071337</v>
      </c>
      <c r="T94" s="12">
        <f t="shared" si="266"/>
        <v>5222.7642919783166</v>
      </c>
      <c r="U94" s="12">
        <f t="shared" si="266"/>
        <v>4583.0329479426164</v>
      </c>
      <c r="V94" s="12">
        <f t="shared" si="266"/>
        <v>4020.5266897258134</v>
      </c>
      <c r="W94" s="12">
        <f t="shared" si="266"/>
        <v>3526.1876856753534</v>
      </c>
      <c r="X94" s="12">
        <f t="shared" si="266"/>
        <v>3091.9584843342623</v>
      </c>
      <c r="Y94" s="12">
        <f t="shared" si="266"/>
        <v>2710.6863498833504</v>
      </c>
      <c r="Z94" s="12">
        <f t="shared" si="266"/>
        <v>2376.033037216278</v>
      </c>
      <c r="AA94" s="12">
        <f t="shared" si="266"/>
        <v>2082.3907510162453</v>
      </c>
      <c r="AB94" s="12">
        <f t="shared" si="266"/>
        <v>1824.8046377053734</v>
      </c>
      <c r="AC94" s="12">
        <f t="shared" si="266"/>
        <v>1598.9018741893401</v>
      </c>
      <c r="AD94" s="12">
        <f t="shared" si="266"/>
        <v>1400.8272178271816</v>
      </c>
      <c r="AE94" s="12">
        <f t="shared" si="266"/>
        <v>1227.1847477646422</v>
      </c>
      <c r="AF94" s="12">
        <f t="shared" si="266"/>
        <v>1074.9854425448095</v>
      </c>
      <c r="AG94" s="12">
        <f t="shared" si="266"/>
        <v>941.60019005153856</v>
      </c>
      <c r="AH94" s="12">
        <f t="shared" si="266"/>
        <v>824.71780347711194</v>
      </c>
      <c r="AI94" s="12">
        <f t="shared" si="190"/>
        <v>5807.9770375949638</v>
      </c>
      <c r="AJ94" s="12">
        <f t="shared" si="232"/>
        <v>93322.328032088059</v>
      </c>
      <c r="AK94" s="21"/>
      <c r="AL94">
        <f t="shared" si="184"/>
        <v>83</v>
      </c>
      <c r="AM94" s="14"/>
      <c r="AN94" s="14"/>
      <c r="AO94" s="12">
        <f t="shared" ref="AO94:BH94" si="267">N93*AN$8</f>
        <v>415.8119365395159</v>
      </c>
      <c r="AP94" s="12">
        <f t="shared" si="267"/>
        <v>0</v>
      </c>
      <c r="AQ94" s="12">
        <f t="shared" si="267"/>
        <v>0</v>
      </c>
      <c r="AR94" s="12">
        <f t="shared" si="267"/>
        <v>0</v>
      </c>
      <c r="AS94" s="12">
        <f t="shared" si="267"/>
        <v>0</v>
      </c>
      <c r="AT94" s="12">
        <f t="shared" si="267"/>
        <v>0</v>
      </c>
      <c r="AU94" s="12">
        <f t="shared" si="267"/>
        <v>0</v>
      </c>
      <c r="AV94" s="12">
        <f t="shared" si="267"/>
        <v>0</v>
      </c>
      <c r="AW94" s="12">
        <f t="shared" si="267"/>
        <v>0</v>
      </c>
      <c r="AX94" s="12">
        <f t="shared" si="267"/>
        <v>0</v>
      </c>
      <c r="AY94" s="12">
        <f t="shared" si="267"/>
        <v>0</v>
      </c>
      <c r="AZ94" s="12">
        <f t="shared" si="267"/>
        <v>0</v>
      </c>
      <c r="BA94" s="12">
        <f t="shared" si="267"/>
        <v>0</v>
      </c>
      <c r="BB94" s="12">
        <f t="shared" si="267"/>
        <v>0</v>
      </c>
      <c r="BC94" s="12">
        <f t="shared" si="267"/>
        <v>0</v>
      </c>
      <c r="BD94" s="12">
        <f t="shared" si="267"/>
        <v>0</v>
      </c>
      <c r="BE94" s="12">
        <f t="shared" si="267"/>
        <v>0</v>
      </c>
      <c r="BF94" s="12">
        <f t="shared" si="267"/>
        <v>0</v>
      </c>
      <c r="BG94" s="12">
        <f t="shared" si="267"/>
        <v>0</v>
      </c>
      <c r="BH94" s="12">
        <f t="shared" si="267"/>
        <v>0</v>
      </c>
      <c r="BI94" s="12">
        <f t="shared" si="226"/>
        <v>0</v>
      </c>
      <c r="BJ94" s="12">
        <f t="shared" si="227"/>
        <v>415.8119365395159</v>
      </c>
      <c r="BK94" s="12">
        <f t="shared" si="228"/>
        <v>3396.184039429656</v>
      </c>
      <c r="BL94" s="3">
        <f t="shared" si="246"/>
        <v>2.5072737906380804</v>
      </c>
      <c r="BM94" s="3">
        <f t="shared" si="192"/>
        <v>96718.512071517718</v>
      </c>
      <c r="BN94" s="24">
        <f t="shared" si="247"/>
        <v>2.5032415331150246</v>
      </c>
      <c r="BO94" s="3">
        <f t="shared" si="193"/>
        <v>3.5114105528405721</v>
      </c>
      <c r="BP94" s="21"/>
      <c r="BQ94" s="3">
        <f>I94+AJ94+BK94+SUM(J$11:J94)</f>
        <v>5000000.0000000019</v>
      </c>
      <c r="BR94" s="21"/>
      <c r="BS94">
        <f t="shared" si="186"/>
        <v>83</v>
      </c>
      <c r="BT94" s="10">
        <f t="shared" si="187"/>
        <v>0.9813228481846028</v>
      </c>
      <c r="BU94" s="8">
        <f t="shared" si="194"/>
        <v>2318.6521749787394</v>
      </c>
      <c r="BV94" s="8">
        <f t="shared" si="195"/>
        <v>1958.6196185957428</v>
      </c>
      <c r="BW94" s="8">
        <f t="shared" si="196"/>
        <v>1722.3658671913624</v>
      </c>
      <c r="BX94" s="8">
        <f t="shared" si="197"/>
        <v>1513.7888163427815</v>
      </c>
      <c r="BY94" s="8">
        <f t="shared" si="198"/>
        <v>1329.837005931877</v>
      </c>
      <c r="BZ94" s="8">
        <f t="shared" si="199"/>
        <v>1167.7503918106004</v>
      </c>
      <c r="CA94" s="8">
        <f t="shared" si="200"/>
        <v>1025.0435860802006</v>
      </c>
      <c r="CB94" s="8">
        <f t="shared" si="201"/>
        <v>899.48698915978503</v>
      </c>
      <c r="CC94" s="8">
        <f t="shared" si="202"/>
        <v>789.08694047278971</v>
      </c>
      <c r="CD94" s="8">
        <f t="shared" si="203"/>
        <v>692.0657085880822</v>
      </c>
      <c r="CE94" s="8">
        <f t="shared" si="204"/>
        <v>0</v>
      </c>
      <c r="CF94" s="8">
        <f t="shared" si="205"/>
        <v>0</v>
      </c>
      <c r="CG94" s="8">
        <f t="shared" si="206"/>
        <v>0</v>
      </c>
      <c r="CH94" s="8">
        <f t="shared" si="207"/>
        <v>0</v>
      </c>
      <c r="CI94" s="8">
        <f t="shared" si="208"/>
        <v>0</v>
      </c>
      <c r="CJ94" s="8">
        <f t="shared" si="209"/>
        <v>0</v>
      </c>
      <c r="CK94" s="8">
        <f t="shared" si="210"/>
        <v>0</v>
      </c>
      <c r="CL94" s="8">
        <f t="shared" si="211"/>
        <v>0</v>
      </c>
      <c r="CM94" s="8">
        <f t="shared" si="212"/>
        <v>0</v>
      </c>
      <c r="CN94" s="8">
        <f t="shared" si="213"/>
        <v>0</v>
      </c>
      <c r="CO94" s="8">
        <f t="shared" si="214"/>
        <v>0</v>
      </c>
      <c r="CP94" s="8">
        <f t="shared" si="215"/>
        <v>0</v>
      </c>
      <c r="CQ94" s="8">
        <f t="shared" si="234"/>
        <v>13416.697099151963</v>
      </c>
      <c r="CR94" s="21"/>
    </row>
    <row r="95" spans="2:96" x14ac:dyDescent="0.2">
      <c r="B95" s="1">
        <f t="shared" si="222"/>
        <v>43944</v>
      </c>
      <c r="C95" s="7">
        <f t="shared" si="216"/>
        <v>12</v>
      </c>
      <c r="D95">
        <f t="shared" si="229"/>
        <v>84</v>
      </c>
      <c r="E95" s="13">
        <f t="shared" si="223"/>
        <v>0.2</v>
      </c>
      <c r="F95" s="2">
        <f t="shared" si="217"/>
        <v>4.0551999668446754</v>
      </c>
      <c r="G95" s="2">
        <f t="shared" si="188"/>
        <v>1.9280000000000002</v>
      </c>
      <c r="H95" s="21"/>
      <c r="I95" s="3">
        <f t="shared" si="218"/>
        <v>4889864.7908293316</v>
      </c>
      <c r="J95" s="3"/>
      <c r="K95" s="12">
        <f t="shared" si="219"/>
        <v>110135.20917066968</v>
      </c>
      <c r="L95" s="3">
        <f t="shared" si="243"/>
        <v>2.4986612848441156</v>
      </c>
      <c r="N95" s="12">
        <f t="shared" si="230"/>
        <v>13416.697099151963</v>
      </c>
      <c r="O95" s="12">
        <f t="shared" ref="O95:AH95" si="268">N94*(1-N$6)</f>
        <v>11341.354642345292</v>
      </c>
      <c r="P95" s="12">
        <f t="shared" si="268"/>
        <v>9979.4864769483811</v>
      </c>
      <c r="Q95" s="12">
        <f t="shared" si="268"/>
        <v>8775.7350721918447</v>
      </c>
      <c r="R95" s="12">
        <f t="shared" si="268"/>
        <v>7713.0009718168367</v>
      </c>
      <c r="S95" s="12">
        <f t="shared" si="268"/>
        <v>6775.7364887203412</v>
      </c>
      <c r="T95" s="12">
        <f t="shared" si="268"/>
        <v>5949.8787477071337</v>
      </c>
      <c r="U95" s="12">
        <f t="shared" si="268"/>
        <v>5222.7642919783166</v>
      </c>
      <c r="V95" s="12">
        <f t="shared" si="268"/>
        <v>4583.0329479426164</v>
      </c>
      <c r="W95" s="12">
        <f t="shared" si="268"/>
        <v>4020.5266897258134</v>
      </c>
      <c r="X95" s="12">
        <f t="shared" si="268"/>
        <v>3526.1876856753534</v>
      </c>
      <c r="Y95" s="12">
        <f t="shared" si="268"/>
        <v>3091.9584843342623</v>
      </c>
      <c r="Z95" s="12">
        <f t="shared" si="268"/>
        <v>2710.6863498833504</v>
      </c>
      <c r="AA95" s="12">
        <f t="shared" si="268"/>
        <v>2376.033037216278</v>
      </c>
      <c r="AB95" s="12">
        <f t="shared" si="268"/>
        <v>2082.3907510162453</v>
      </c>
      <c r="AC95" s="12">
        <f t="shared" si="268"/>
        <v>1824.8046377053734</v>
      </c>
      <c r="AD95" s="12">
        <f t="shared" si="268"/>
        <v>1598.9018741893401</v>
      </c>
      <c r="AE95" s="12">
        <f t="shared" si="268"/>
        <v>1400.8272178271816</v>
      </c>
      <c r="AF95" s="12">
        <f t="shared" si="268"/>
        <v>1227.1847477646422</v>
      </c>
      <c r="AG95" s="12">
        <f t="shared" si="268"/>
        <v>1074.9854425448095</v>
      </c>
      <c r="AH95" s="12">
        <f t="shared" si="268"/>
        <v>941.60019005153856</v>
      </c>
      <c r="AI95" s="12">
        <f t="shared" si="190"/>
        <v>6632.6948410720761</v>
      </c>
      <c r="AJ95" s="12">
        <f t="shared" si="232"/>
        <v>106266.46868780899</v>
      </c>
      <c r="AK95" s="21"/>
      <c r="AL95">
        <f t="shared" si="184"/>
        <v>84</v>
      </c>
      <c r="AM95" s="14"/>
      <c r="AN95" s="14"/>
      <c r="AO95" s="12">
        <f t="shared" ref="AO95:BH95" si="269">N94*AN$8</f>
        <v>472.55644343105388</v>
      </c>
      <c r="AP95" s="12">
        <f t="shared" si="269"/>
        <v>0</v>
      </c>
      <c r="AQ95" s="12">
        <f t="shared" si="269"/>
        <v>0</v>
      </c>
      <c r="AR95" s="12">
        <f t="shared" si="269"/>
        <v>0</v>
      </c>
      <c r="AS95" s="12">
        <f t="shared" si="269"/>
        <v>0</v>
      </c>
      <c r="AT95" s="12">
        <f t="shared" si="269"/>
        <v>0</v>
      </c>
      <c r="AU95" s="12">
        <f t="shared" si="269"/>
        <v>0</v>
      </c>
      <c r="AV95" s="12">
        <f t="shared" si="269"/>
        <v>0</v>
      </c>
      <c r="AW95" s="12">
        <f t="shared" si="269"/>
        <v>0</v>
      </c>
      <c r="AX95" s="12">
        <f t="shared" si="269"/>
        <v>0</v>
      </c>
      <c r="AY95" s="12">
        <f t="shared" si="269"/>
        <v>0</v>
      </c>
      <c r="AZ95" s="12">
        <f t="shared" si="269"/>
        <v>0</v>
      </c>
      <c r="BA95" s="12">
        <f t="shared" si="269"/>
        <v>0</v>
      </c>
      <c r="BB95" s="12">
        <f t="shared" si="269"/>
        <v>0</v>
      </c>
      <c r="BC95" s="12">
        <f t="shared" si="269"/>
        <v>0</v>
      </c>
      <c r="BD95" s="12">
        <f t="shared" si="269"/>
        <v>0</v>
      </c>
      <c r="BE95" s="12">
        <f t="shared" si="269"/>
        <v>0</v>
      </c>
      <c r="BF95" s="12">
        <f t="shared" si="269"/>
        <v>0</v>
      </c>
      <c r="BG95" s="12">
        <f t="shared" si="269"/>
        <v>0</v>
      </c>
      <c r="BH95" s="12">
        <f t="shared" si="269"/>
        <v>0</v>
      </c>
      <c r="BI95" s="12">
        <f t="shared" si="226"/>
        <v>0</v>
      </c>
      <c r="BJ95" s="12">
        <f t="shared" si="227"/>
        <v>472.55644343105388</v>
      </c>
      <c r="BK95" s="12">
        <f t="shared" si="228"/>
        <v>3868.74048286071</v>
      </c>
      <c r="BL95" s="3">
        <f t="shared" si="246"/>
        <v>2.5032415331150251</v>
      </c>
      <c r="BM95" s="3">
        <f t="shared" si="192"/>
        <v>110135.2091706697</v>
      </c>
      <c r="BN95" s="24">
        <f t="shared" si="247"/>
        <v>2.4986612848441156</v>
      </c>
      <c r="BO95" s="3">
        <f t="shared" si="193"/>
        <v>3.512719058685005</v>
      </c>
      <c r="BP95" s="21"/>
      <c r="BQ95" s="3">
        <f>I95+AJ95+BK95+SUM(J$11:J95)</f>
        <v>5000000.0000000009</v>
      </c>
      <c r="BR95" s="21"/>
      <c r="BS95">
        <f t="shared" si="186"/>
        <v>84</v>
      </c>
      <c r="BT95" s="10">
        <f t="shared" si="187"/>
        <v>0.97873024883295812</v>
      </c>
      <c r="BU95" s="8">
        <f t="shared" si="194"/>
        <v>2626.2654580738858</v>
      </c>
      <c r="BV95" s="8">
        <f t="shared" si="195"/>
        <v>2220.0253702410869</v>
      </c>
      <c r="BW95" s="8">
        <f t="shared" si="196"/>
        <v>1953.445056561766</v>
      </c>
      <c r="BX95" s="8">
        <f t="shared" si="197"/>
        <v>1717.8154741796884</v>
      </c>
      <c r="BY95" s="8">
        <f t="shared" si="198"/>
        <v>1509.789472079028</v>
      </c>
      <c r="BZ95" s="8">
        <f t="shared" si="199"/>
        <v>1326.3236519263628</v>
      </c>
      <c r="CA95" s="8">
        <f t="shared" si="200"/>
        <v>1164.6652614538664</v>
      </c>
      <c r="CB95" s="8">
        <f t="shared" si="201"/>
        <v>1022.3354790167654</v>
      </c>
      <c r="CC95" s="8">
        <f t="shared" si="202"/>
        <v>897.11059550990456</v>
      </c>
      <c r="CD95" s="8">
        <f t="shared" si="203"/>
        <v>787.00221749497905</v>
      </c>
      <c r="CE95" s="8">
        <f t="shared" si="204"/>
        <v>0</v>
      </c>
      <c r="CF95" s="8">
        <f t="shared" si="205"/>
        <v>0</v>
      </c>
      <c r="CG95" s="8">
        <f t="shared" si="206"/>
        <v>0</v>
      </c>
      <c r="CH95" s="8">
        <f t="shared" si="207"/>
        <v>0</v>
      </c>
      <c r="CI95" s="8">
        <f t="shared" si="208"/>
        <v>0</v>
      </c>
      <c r="CJ95" s="8">
        <f t="shared" si="209"/>
        <v>0</v>
      </c>
      <c r="CK95" s="8">
        <f t="shared" si="210"/>
        <v>0</v>
      </c>
      <c r="CL95" s="8">
        <f t="shared" si="211"/>
        <v>0</v>
      </c>
      <c r="CM95" s="8">
        <f t="shared" si="212"/>
        <v>0</v>
      </c>
      <c r="CN95" s="8">
        <f t="shared" si="213"/>
        <v>0</v>
      </c>
      <c r="CO95" s="8">
        <f t="shared" si="214"/>
        <v>0</v>
      </c>
      <c r="CP95" s="8">
        <f t="shared" si="215"/>
        <v>0</v>
      </c>
      <c r="CQ95" s="8">
        <f t="shared" si="234"/>
        <v>15224.778036537335</v>
      </c>
      <c r="CR95" s="21"/>
    </row>
    <row r="96" spans="2:96" x14ac:dyDescent="0.2">
      <c r="B96" s="1">
        <f t="shared" si="222"/>
        <v>43945</v>
      </c>
      <c r="C96" s="7">
        <f t="shared" si="216"/>
        <v>12.142857142857142</v>
      </c>
      <c r="D96">
        <f t="shared" si="229"/>
        <v>85</v>
      </c>
      <c r="E96" s="13">
        <f t="shared" si="223"/>
        <v>0.2</v>
      </c>
      <c r="F96" s="2">
        <f t="shared" si="217"/>
        <v>4.0551999668446754</v>
      </c>
      <c r="G96" s="2">
        <f t="shared" si="188"/>
        <v>1.9280000000000002</v>
      </c>
      <c r="H96" s="21"/>
      <c r="I96" s="3">
        <f t="shared" si="218"/>
        <v>4874640.012792794</v>
      </c>
      <c r="J96" s="3"/>
      <c r="K96" s="12">
        <f t="shared" si="219"/>
        <v>125359.98720720701</v>
      </c>
      <c r="L96" s="3">
        <f t="shared" si="243"/>
        <v>2.4934619151202035</v>
      </c>
      <c r="N96" s="12">
        <f t="shared" si="230"/>
        <v>15224.778036537335</v>
      </c>
      <c r="O96" s="12">
        <f t="shared" ref="O96:AH96" si="270">N95*(1-N$6)</f>
        <v>12880.029215185883</v>
      </c>
      <c r="P96" s="12">
        <f t="shared" si="270"/>
        <v>11341.354642345292</v>
      </c>
      <c r="Q96" s="12">
        <f t="shared" si="270"/>
        <v>9979.4864769483811</v>
      </c>
      <c r="R96" s="12">
        <f t="shared" si="270"/>
        <v>8775.7350721918447</v>
      </c>
      <c r="S96" s="12">
        <f t="shared" si="270"/>
        <v>7713.0009718168367</v>
      </c>
      <c r="T96" s="12">
        <f t="shared" si="270"/>
        <v>6775.7364887203412</v>
      </c>
      <c r="U96" s="12">
        <f t="shared" si="270"/>
        <v>5949.8787477071337</v>
      </c>
      <c r="V96" s="12">
        <f t="shared" si="270"/>
        <v>5222.7642919783166</v>
      </c>
      <c r="W96" s="12">
        <f t="shared" si="270"/>
        <v>4583.0329479426164</v>
      </c>
      <c r="X96" s="12">
        <f t="shared" si="270"/>
        <v>4020.5266897258134</v>
      </c>
      <c r="Y96" s="12">
        <f t="shared" si="270"/>
        <v>3526.1876856753534</v>
      </c>
      <c r="Z96" s="12">
        <f t="shared" si="270"/>
        <v>3091.9584843342623</v>
      </c>
      <c r="AA96" s="12">
        <f t="shared" si="270"/>
        <v>2710.6863498833504</v>
      </c>
      <c r="AB96" s="12">
        <f t="shared" si="270"/>
        <v>2376.033037216278</v>
      </c>
      <c r="AC96" s="12">
        <f t="shared" si="270"/>
        <v>2082.3907510162453</v>
      </c>
      <c r="AD96" s="12">
        <f t="shared" si="270"/>
        <v>1824.8046377053734</v>
      </c>
      <c r="AE96" s="12">
        <f t="shared" si="270"/>
        <v>1598.9018741893401</v>
      </c>
      <c r="AF96" s="12">
        <f t="shared" si="270"/>
        <v>1400.8272178271816</v>
      </c>
      <c r="AG96" s="12">
        <f t="shared" si="270"/>
        <v>1227.1847477646422</v>
      </c>
      <c r="AH96" s="12">
        <f t="shared" si="270"/>
        <v>1074.9854425448095</v>
      </c>
      <c r="AI96" s="12">
        <f t="shared" si="190"/>
        <v>7574.2950311236145</v>
      </c>
      <c r="AJ96" s="12">
        <f t="shared" si="232"/>
        <v>120954.57884038021</v>
      </c>
      <c r="AK96" s="21"/>
      <c r="AL96">
        <f t="shared" si="184"/>
        <v>85</v>
      </c>
      <c r="AM96" s="14"/>
      <c r="AN96" s="14"/>
      <c r="AO96" s="12">
        <f t="shared" ref="AO96:BH96" si="271">N95*AN$8</f>
        <v>536.66788396607853</v>
      </c>
      <c r="AP96" s="12">
        <f t="shared" si="271"/>
        <v>0</v>
      </c>
      <c r="AQ96" s="12">
        <f t="shared" si="271"/>
        <v>0</v>
      </c>
      <c r="AR96" s="12">
        <f t="shared" si="271"/>
        <v>0</v>
      </c>
      <c r="AS96" s="12">
        <f t="shared" si="271"/>
        <v>0</v>
      </c>
      <c r="AT96" s="12">
        <f t="shared" si="271"/>
        <v>0</v>
      </c>
      <c r="AU96" s="12">
        <f t="shared" si="271"/>
        <v>0</v>
      </c>
      <c r="AV96" s="12">
        <f t="shared" si="271"/>
        <v>0</v>
      </c>
      <c r="AW96" s="12">
        <f t="shared" si="271"/>
        <v>0</v>
      </c>
      <c r="AX96" s="12">
        <f t="shared" si="271"/>
        <v>0</v>
      </c>
      <c r="AY96" s="12">
        <f t="shared" si="271"/>
        <v>0</v>
      </c>
      <c r="AZ96" s="12">
        <f t="shared" si="271"/>
        <v>0</v>
      </c>
      <c r="BA96" s="12">
        <f t="shared" si="271"/>
        <v>0</v>
      </c>
      <c r="BB96" s="12">
        <f t="shared" si="271"/>
        <v>0</v>
      </c>
      <c r="BC96" s="12">
        <f t="shared" si="271"/>
        <v>0</v>
      </c>
      <c r="BD96" s="12">
        <f t="shared" si="271"/>
        <v>0</v>
      </c>
      <c r="BE96" s="12">
        <f t="shared" si="271"/>
        <v>0</v>
      </c>
      <c r="BF96" s="12">
        <f t="shared" si="271"/>
        <v>0</v>
      </c>
      <c r="BG96" s="12">
        <f t="shared" si="271"/>
        <v>0</v>
      </c>
      <c r="BH96" s="12">
        <f t="shared" si="271"/>
        <v>0</v>
      </c>
      <c r="BI96" s="12">
        <f t="shared" si="226"/>
        <v>0</v>
      </c>
      <c r="BJ96" s="12">
        <f t="shared" si="227"/>
        <v>536.66788396607853</v>
      </c>
      <c r="BK96" s="12">
        <f t="shared" si="228"/>
        <v>4405.4083668267886</v>
      </c>
      <c r="BL96" s="3">
        <f t="shared" si="246"/>
        <v>2.4986612848441161</v>
      </c>
      <c r="BM96" s="3">
        <f t="shared" si="192"/>
        <v>125359.987207207</v>
      </c>
      <c r="BN96" s="24">
        <f t="shared" si="247"/>
        <v>2.4934619151202031</v>
      </c>
      <c r="BO96" s="3">
        <f t="shared" si="193"/>
        <v>3.5142061394319608</v>
      </c>
      <c r="BP96" s="21"/>
      <c r="BQ96" s="3">
        <f>I96+AJ96+BK96+SUM(J$11:J96)</f>
        <v>5000000.0000000009</v>
      </c>
      <c r="BR96" s="21"/>
      <c r="BS96">
        <f t="shared" si="186"/>
        <v>85</v>
      </c>
      <c r="BT96" s="10">
        <f t="shared" si="187"/>
        <v>0.97578775126329098</v>
      </c>
      <c r="BU96" s="8">
        <f t="shared" si="194"/>
        <v>2971.2303847511021</v>
      </c>
      <c r="BV96" s="8">
        <f t="shared" si="195"/>
        <v>2513.634948818345</v>
      </c>
      <c r="BW96" s="8">
        <f t="shared" si="196"/>
        <v>2213.3509885467197</v>
      </c>
      <c r="BX96" s="8">
        <f t="shared" si="197"/>
        <v>1947.5721336207769</v>
      </c>
      <c r="BY96" s="8">
        <f t="shared" si="198"/>
        <v>1712.650958355295</v>
      </c>
      <c r="BZ96" s="8">
        <f t="shared" si="199"/>
        <v>1505.2503747561459</v>
      </c>
      <c r="CA96" s="8">
        <f t="shared" si="200"/>
        <v>1322.3361342962098</v>
      </c>
      <c r="CB96" s="8">
        <f t="shared" si="201"/>
        <v>1161.1637607028779</v>
      </c>
      <c r="CC96" s="8">
        <f t="shared" si="202"/>
        <v>1019.2618847695472</v>
      </c>
      <c r="CD96" s="8">
        <f t="shared" si="203"/>
        <v>894.41348284769947</v>
      </c>
      <c r="CE96" s="8">
        <f t="shared" si="204"/>
        <v>0</v>
      </c>
      <c r="CF96" s="8">
        <f t="shared" si="205"/>
        <v>0</v>
      </c>
      <c r="CG96" s="8">
        <f t="shared" si="206"/>
        <v>0</v>
      </c>
      <c r="CH96" s="8">
        <f t="shared" si="207"/>
        <v>0</v>
      </c>
      <c r="CI96" s="8">
        <f t="shared" si="208"/>
        <v>0</v>
      </c>
      <c r="CJ96" s="8">
        <f t="shared" si="209"/>
        <v>0</v>
      </c>
      <c r="CK96" s="8">
        <f t="shared" si="210"/>
        <v>0</v>
      </c>
      <c r="CL96" s="8">
        <f t="shared" si="211"/>
        <v>0</v>
      </c>
      <c r="CM96" s="8">
        <f t="shared" si="212"/>
        <v>0</v>
      </c>
      <c r="CN96" s="8">
        <f t="shared" si="213"/>
        <v>0</v>
      </c>
      <c r="CO96" s="8">
        <f t="shared" si="214"/>
        <v>0</v>
      </c>
      <c r="CP96" s="8">
        <f t="shared" si="215"/>
        <v>0</v>
      </c>
      <c r="CQ96" s="8">
        <f t="shared" si="234"/>
        <v>17260.865051464716</v>
      </c>
      <c r="CR96" s="21"/>
    </row>
    <row r="97" spans="2:96" x14ac:dyDescent="0.2">
      <c r="B97" s="1">
        <f t="shared" si="222"/>
        <v>43946</v>
      </c>
      <c r="C97" s="7">
        <f t="shared" si="216"/>
        <v>12.285714285714286</v>
      </c>
      <c r="D97">
        <f t="shared" si="229"/>
        <v>86</v>
      </c>
      <c r="E97" s="13">
        <f t="shared" si="223"/>
        <v>0.2</v>
      </c>
      <c r="F97" s="2">
        <f t="shared" si="217"/>
        <v>4.0551999668446754</v>
      </c>
      <c r="G97" s="2">
        <f t="shared" si="188"/>
        <v>1.9280000000000002</v>
      </c>
      <c r="H97" s="21"/>
      <c r="I97" s="3">
        <f t="shared" si="218"/>
        <v>4857379.1477413289</v>
      </c>
      <c r="J97" s="3"/>
      <c r="K97" s="12">
        <f t="shared" si="219"/>
        <v>142620.85225867172</v>
      </c>
      <c r="L97" s="3">
        <f t="shared" si="243"/>
        <v>2.487564217346832</v>
      </c>
      <c r="N97" s="12">
        <f t="shared" si="230"/>
        <v>17260.865051464716</v>
      </c>
      <c r="O97" s="12">
        <f t="shared" ref="O97:AH97" si="272">N96*(1-N$6)</f>
        <v>14615.786915075842</v>
      </c>
      <c r="P97" s="12">
        <f t="shared" si="272"/>
        <v>12880.029215185883</v>
      </c>
      <c r="Q97" s="12">
        <f t="shared" si="272"/>
        <v>11341.354642345292</v>
      </c>
      <c r="R97" s="12">
        <f t="shared" si="272"/>
        <v>9979.4864769483811</v>
      </c>
      <c r="S97" s="12">
        <f t="shared" si="272"/>
        <v>8775.7350721918447</v>
      </c>
      <c r="T97" s="12">
        <f t="shared" si="272"/>
        <v>7713.0009718168367</v>
      </c>
      <c r="U97" s="12">
        <f t="shared" si="272"/>
        <v>6775.7364887203412</v>
      </c>
      <c r="V97" s="12">
        <f t="shared" si="272"/>
        <v>5949.8787477071337</v>
      </c>
      <c r="W97" s="12">
        <f t="shared" si="272"/>
        <v>5222.7642919783166</v>
      </c>
      <c r="X97" s="12">
        <f t="shared" si="272"/>
        <v>4583.0329479426164</v>
      </c>
      <c r="Y97" s="12">
        <f t="shared" si="272"/>
        <v>4020.5266897258134</v>
      </c>
      <c r="Z97" s="12">
        <f t="shared" si="272"/>
        <v>3526.1876856753534</v>
      </c>
      <c r="AA97" s="12">
        <f t="shared" si="272"/>
        <v>3091.9584843342623</v>
      </c>
      <c r="AB97" s="12">
        <f t="shared" si="272"/>
        <v>2710.6863498833504</v>
      </c>
      <c r="AC97" s="12">
        <f t="shared" si="272"/>
        <v>2376.033037216278</v>
      </c>
      <c r="AD97" s="12">
        <f t="shared" si="272"/>
        <v>2082.3907510162453</v>
      </c>
      <c r="AE97" s="12">
        <f t="shared" si="272"/>
        <v>1824.8046377053734</v>
      </c>
      <c r="AF97" s="12">
        <f t="shared" si="272"/>
        <v>1598.9018741893401</v>
      </c>
      <c r="AG97" s="12">
        <f t="shared" si="272"/>
        <v>1400.8272178271816</v>
      </c>
      <c r="AH97" s="12">
        <f t="shared" si="272"/>
        <v>1227.1847477646422</v>
      </c>
      <c r="AI97" s="12">
        <f t="shared" si="190"/>
        <v>8649.2804736684247</v>
      </c>
      <c r="AJ97" s="12">
        <f t="shared" si="232"/>
        <v>137606.45277038345</v>
      </c>
      <c r="AK97" s="21"/>
      <c r="AL97">
        <f t="shared" si="184"/>
        <v>86</v>
      </c>
      <c r="AM97" s="14"/>
      <c r="AN97" s="14"/>
      <c r="AO97" s="12">
        <f t="shared" ref="AO97:BH97" si="273">N96*AN$8</f>
        <v>608.99112146149344</v>
      </c>
      <c r="AP97" s="12">
        <f t="shared" si="273"/>
        <v>0</v>
      </c>
      <c r="AQ97" s="12">
        <f t="shared" si="273"/>
        <v>0</v>
      </c>
      <c r="AR97" s="12">
        <f t="shared" si="273"/>
        <v>0</v>
      </c>
      <c r="AS97" s="12">
        <f t="shared" si="273"/>
        <v>0</v>
      </c>
      <c r="AT97" s="12">
        <f t="shared" si="273"/>
        <v>0</v>
      </c>
      <c r="AU97" s="12">
        <f t="shared" si="273"/>
        <v>0</v>
      </c>
      <c r="AV97" s="12">
        <f t="shared" si="273"/>
        <v>0</v>
      </c>
      <c r="AW97" s="12">
        <f t="shared" si="273"/>
        <v>0</v>
      </c>
      <c r="AX97" s="12">
        <f t="shared" si="273"/>
        <v>0</v>
      </c>
      <c r="AY97" s="12">
        <f t="shared" si="273"/>
        <v>0</v>
      </c>
      <c r="AZ97" s="12">
        <f t="shared" si="273"/>
        <v>0</v>
      </c>
      <c r="BA97" s="12">
        <f t="shared" si="273"/>
        <v>0</v>
      </c>
      <c r="BB97" s="12">
        <f t="shared" si="273"/>
        <v>0</v>
      </c>
      <c r="BC97" s="12">
        <f t="shared" si="273"/>
        <v>0</v>
      </c>
      <c r="BD97" s="12">
        <f t="shared" si="273"/>
        <v>0</v>
      </c>
      <c r="BE97" s="12">
        <f t="shared" si="273"/>
        <v>0</v>
      </c>
      <c r="BF97" s="12">
        <f t="shared" si="273"/>
        <v>0</v>
      </c>
      <c r="BG97" s="12">
        <f t="shared" si="273"/>
        <v>0</v>
      </c>
      <c r="BH97" s="12">
        <f t="shared" si="273"/>
        <v>0</v>
      </c>
      <c r="BI97" s="12">
        <f t="shared" si="226"/>
        <v>0</v>
      </c>
      <c r="BJ97" s="12">
        <f t="shared" si="227"/>
        <v>608.99112146149344</v>
      </c>
      <c r="BK97" s="12">
        <f t="shared" si="228"/>
        <v>5014.3994882882816</v>
      </c>
      <c r="BL97" s="3">
        <f t="shared" si="246"/>
        <v>2.4934619151202035</v>
      </c>
      <c r="BM97" s="3">
        <f t="shared" si="192"/>
        <v>142620.85225867172</v>
      </c>
      <c r="BN97" s="24">
        <f t="shared" si="247"/>
        <v>2.487564217346832</v>
      </c>
      <c r="BO97" s="3">
        <f t="shared" si="193"/>
        <v>3.5158950524244905</v>
      </c>
      <c r="BP97" s="21"/>
      <c r="BQ97" s="3">
        <f>I97+AJ97+BK97+SUM(J$11:J97)</f>
        <v>5000000</v>
      </c>
      <c r="BR97" s="21"/>
      <c r="BS97">
        <f t="shared" si="186"/>
        <v>86</v>
      </c>
      <c r="BT97" s="10">
        <f t="shared" si="187"/>
        <v>0.97245108118904566</v>
      </c>
      <c r="BU97" s="8">
        <f t="shared" si="194"/>
        <v>3357.0693763110153</v>
      </c>
      <c r="BV97" s="8">
        <f t="shared" si="195"/>
        <v>2842.6275575988416</v>
      </c>
      <c r="BW97" s="8">
        <f t="shared" si="196"/>
        <v>2505.0396672108018</v>
      </c>
      <c r="BX97" s="8">
        <f t="shared" si="197"/>
        <v>2205.7825168194163</v>
      </c>
      <c r="BY97" s="8">
        <f t="shared" si="198"/>
        <v>1940.9124828439828</v>
      </c>
      <c r="BZ97" s="8">
        <f t="shared" si="199"/>
        <v>1706.7946118363175</v>
      </c>
      <c r="CA97" s="8">
        <f t="shared" si="200"/>
        <v>1500.1032268510885</v>
      </c>
      <c r="CB97" s="8">
        <f t="shared" si="201"/>
        <v>1317.8144548616328</v>
      </c>
      <c r="CC97" s="8">
        <f t="shared" si="202"/>
        <v>1157.1932042303054</v>
      </c>
      <c r="CD97" s="8">
        <f t="shared" si="203"/>
        <v>1015.776556505971</v>
      </c>
      <c r="CE97" s="8">
        <f t="shared" si="204"/>
        <v>0</v>
      </c>
      <c r="CF97" s="8">
        <f t="shared" si="205"/>
        <v>0</v>
      </c>
      <c r="CG97" s="8">
        <f t="shared" si="206"/>
        <v>0</v>
      </c>
      <c r="CH97" s="8">
        <f t="shared" si="207"/>
        <v>0</v>
      </c>
      <c r="CI97" s="8">
        <f t="shared" si="208"/>
        <v>0</v>
      </c>
      <c r="CJ97" s="8">
        <f t="shared" si="209"/>
        <v>0</v>
      </c>
      <c r="CK97" s="8">
        <f t="shared" si="210"/>
        <v>0</v>
      </c>
      <c r="CL97" s="8">
        <f t="shared" si="211"/>
        <v>0</v>
      </c>
      <c r="CM97" s="8">
        <f t="shared" si="212"/>
        <v>0</v>
      </c>
      <c r="CN97" s="8">
        <f t="shared" si="213"/>
        <v>0</v>
      </c>
      <c r="CO97" s="8">
        <f t="shared" si="214"/>
        <v>0</v>
      </c>
      <c r="CP97" s="8">
        <f t="shared" si="215"/>
        <v>0</v>
      </c>
      <c r="CQ97" s="8">
        <f t="shared" si="234"/>
        <v>19549.11365506937</v>
      </c>
      <c r="CR97" s="21"/>
    </row>
    <row r="98" spans="2:96" x14ac:dyDescent="0.2">
      <c r="B98" s="1">
        <f t="shared" si="222"/>
        <v>43947</v>
      </c>
      <c r="C98" s="7">
        <f t="shared" si="216"/>
        <v>12.428571428571429</v>
      </c>
      <c r="D98">
        <f t="shared" si="229"/>
        <v>87</v>
      </c>
      <c r="E98" s="13">
        <f t="shared" si="223"/>
        <v>0.2</v>
      </c>
      <c r="F98" s="2">
        <f t="shared" si="217"/>
        <v>4.0551999668446754</v>
      </c>
      <c r="G98" s="2">
        <f t="shared" si="188"/>
        <v>1.9280000000000002</v>
      </c>
      <c r="H98" s="21"/>
      <c r="I98" s="3">
        <f t="shared" si="218"/>
        <v>4837830.03408626</v>
      </c>
      <c r="J98" s="3"/>
      <c r="K98" s="12">
        <f t="shared" si="219"/>
        <v>162169.96591374109</v>
      </c>
      <c r="L98" s="3">
        <f t="shared" si="243"/>
        <v>2.4808803168007061</v>
      </c>
      <c r="N98" s="12">
        <f t="shared" si="230"/>
        <v>19549.11365506937</v>
      </c>
      <c r="O98" s="12">
        <f t="shared" ref="O98:AH98" si="274">N97*(1-N$6)</f>
        <v>16570.430449406125</v>
      </c>
      <c r="P98" s="12">
        <f t="shared" si="274"/>
        <v>14615.786915075842</v>
      </c>
      <c r="Q98" s="12">
        <f t="shared" si="274"/>
        <v>12880.029215185883</v>
      </c>
      <c r="R98" s="12">
        <f t="shared" si="274"/>
        <v>11341.354642345292</v>
      </c>
      <c r="S98" s="12">
        <f t="shared" si="274"/>
        <v>9979.4864769483811</v>
      </c>
      <c r="T98" s="12">
        <f t="shared" si="274"/>
        <v>8775.7350721918447</v>
      </c>
      <c r="U98" s="12">
        <f t="shared" si="274"/>
        <v>7713.0009718168367</v>
      </c>
      <c r="V98" s="12">
        <f t="shared" si="274"/>
        <v>6775.7364887203412</v>
      </c>
      <c r="W98" s="12">
        <f t="shared" si="274"/>
        <v>5949.8787477071337</v>
      </c>
      <c r="X98" s="12">
        <f t="shared" si="274"/>
        <v>5222.7642919783166</v>
      </c>
      <c r="Y98" s="12">
        <f t="shared" si="274"/>
        <v>4583.0329479426164</v>
      </c>
      <c r="Z98" s="12">
        <f t="shared" si="274"/>
        <v>4020.5266897258134</v>
      </c>
      <c r="AA98" s="12">
        <f t="shared" si="274"/>
        <v>3526.1876856753534</v>
      </c>
      <c r="AB98" s="12">
        <f t="shared" si="274"/>
        <v>3091.9584843342623</v>
      </c>
      <c r="AC98" s="12">
        <f t="shared" si="274"/>
        <v>2710.6863498833504</v>
      </c>
      <c r="AD98" s="12">
        <f t="shared" si="274"/>
        <v>2376.033037216278</v>
      </c>
      <c r="AE98" s="12">
        <f t="shared" si="274"/>
        <v>2082.3907510162453</v>
      </c>
      <c r="AF98" s="12">
        <f t="shared" si="274"/>
        <v>1824.8046377053734</v>
      </c>
      <c r="AG98" s="12">
        <f t="shared" si="274"/>
        <v>1598.9018741893401</v>
      </c>
      <c r="AH98" s="12">
        <f t="shared" si="274"/>
        <v>1400.8272178271816</v>
      </c>
      <c r="AI98" s="12">
        <f t="shared" si="190"/>
        <v>9876.4652214330672</v>
      </c>
      <c r="AJ98" s="12">
        <f t="shared" si="232"/>
        <v>156465.13182339427</v>
      </c>
      <c r="AK98" s="21"/>
      <c r="AL98">
        <f t="shared" si="184"/>
        <v>87</v>
      </c>
      <c r="AM98" s="14"/>
      <c r="AN98" s="14"/>
      <c r="AO98" s="12">
        <f t="shared" ref="AO98:BH98" si="275">N97*AN$8</f>
        <v>690.43460205858867</v>
      </c>
      <c r="AP98" s="12">
        <f t="shared" si="275"/>
        <v>0</v>
      </c>
      <c r="AQ98" s="12">
        <f t="shared" si="275"/>
        <v>0</v>
      </c>
      <c r="AR98" s="12">
        <f t="shared" si="275"/>
        <v>0</v>
      </c>
      <c r="AS98" s="12">
        <f t="shared" si="275"/>
        <v>0</v>
      </c>
      <c r="AT98" s="12">
        <f t="shared" si="275"/>
        <v>0</v>
      </c>
      <c r="AU98" s="12">
        <f t="shared" si="275"/>
        <v>0</v>
      </c>
      <c r="AV98" s="12">
        <f t="shared" si="275"/>
        <v>0</v>
      </c>
      <c r="AW98" s="12">
        <f t="shared" si="275"/>
        <v>0</v>
      </c>
      <c r="AX98" s="12">
        <f t="shared" si="275"/>
        <v>0</v>
      </c>
      <c r="AY98" s="12">
        <f t="shared" si="275"/>
        <v>0</v>
      </c>
      <c r="AZ98" s="12">
        <f t="shared" si="275"/>
        <v>0</v>
      </c>
      <c r="BA98" s="12">
        <f t="shared" si="275"/>
        <v>0</v>
      </c>
      <c r="BB98" s="12">
        <f t="shared" si="275"/>
        <v>0</v>
      </c>
      <c r="BC98" s="12">
        <f t="shared" si="275"/>
        <v>0</v>
      </c>
      <c r="BD98" s="12">
        <f t="shared" si="275"/>
        <v>0</v>
      </c>
      <c r="BE98" s="12">
        <f t="shared" si="275"/>
        <v>0</v>
      </c>
      <c r="BF98" s="12">
        <f t="shared" si="275"/>
        <v>0</v>
      </c>
      <c r="BG98" s="12">
        <f t="shared" si="275"/>
        <v>0</v>
      </c>
      <c r="BH98" s="12">
        <f t="shared" si="275"/>
        <v>0</v>
      </c>
      <c r="BI98" s="12">
        <f t="shared" si="226"/>
        <v>0</v>
      </c>
      <c r="BJ98" s="12">
        <f t="shared" si="227"/>
        <v>690.43460205858867</v>
      </c>
      <c r="BK98" s="12">
        <f t="shared" si="228"/>
        <v>5704.8340903468707</v>
      </c>
      <c r="BL98" s="3">
        <f t="shared" si="246"/>
        <v>2.487564217346832</v>
      </c>
      <c r="BM98" s="3">
        <f t="shared" si="192"/>
        <v>162169.96591374115</v>
      </c>
      <c r="BN98" s="24">
        <f t="shared" si="247"/>
        <v>2.480880316800707</v>
      </c>
      <c r="BO98" s="3">
        <f t="shared" si="193"/>
        <v>3.5178117342525033</v>
      </c>
      <c r="BP98" s="21"/>
      <c r="BQ98" s="3">
        <f>I98+AJ98+BK98+SUM(J$11:J98)</f>
        <v>5000000.0000000009</v>
      </c>
      <c r="BR98" s="21"/>
      <c r="BS98">
        <f t="shared" si="186"/>
        <v>87</v>
      </c>
      <c r="BT98" s="10">
        <f t="shared" si="187"/>
        <v>0.968671228546642</v>
      </c>
      <c r="BU98" s="8">
        <f t="shared" si="194"/>
        <v>3787.3327882507965</v>
      </c>
      <c r="BV98" s="8">
        <f t="shared" si="195"/>
        <v>3210.2598441945834</v>
      </c>
      <c r="BW98" s="8">
        <f t="shared" si="196"/>
        <v>2831.5784534404902</v>
      </c>
      <c r="BX98" s="8">
        <f t="shared" si="197"/>
        <v>2495.3027447181503</v>
      </c>
      <c r="BY98" s="8">
        <f t="shared" si="198"/>
        <v>2197.2087869567554</v>
      </c>
      <c r="BZ98" s="8">
        <f t="shared" si="199"/>
        <v>1933.3682851780379</v>
      </c>
      <c r="CA98" s="8">
        <f t="shared" si="200"/>
        <v>1700.1604147559858</v>
      </c>
      <c r="CB98" s="8">
        <f t="shared" si="201"/>
        <v>1494.2724254302518</v>
      </c>
      <c r="CC98" s="8">
        <f t="shared" si="202"/>
        <v>1312.6921977674087</v>
      </c>
      <c r="CD98" s="8">
        <f t="shared" si="203"/>
        <v>1152.6952712490049</v>
      </c>
      <c r="CE98" s="8">
        <f t="shared" si="204"/>
        <v>0</v>
      </c>
      <c r="CF98" s="8">
        <f t="shared" si="205"/>
        <v>0</v>
      </c>
      <c r="CG98" s="8">
        <f t="shared" si="206"/>
        <v>0</v>
      </c>
      <c r="CH98" s="8">
        <f t="shared" si="207"/>
        <v>0</v>
      </c>
      <c r="CI98" s="8">
        <f t="shared" si="208"/>
        <v>0</v>
      </c>
      <c r="CJ98" s="8">
        <f t="shared" si="209"/>
        <v>0</v>
      </c>
      <c r="CK98" s="8">
        <f t="shared" si="210"/>
        <v>0</v>
      </c>
      <c r="CL98" s="8">
        <f t="shared" si="211"/>
        <v>0</v>
      </c>
      <c r="CM98" s="8">
        <f t="shared" si="212"/>
        <v>0</v>
      </c>
      <c r="CN98" s="8">
        <f t="shared" si="213"/>
        <v>0</v>
      </c>
      <c r="CO98" s="8">
        <f t="shared" si="214"/>
        <v>0</v>
      </c>
      <c r="CP98" s="8">
        <f t="shared" si="215"/>
        <v>0</v>
      </c>
      <c r="CQ98" s="8">
        <f t="shared" si="234"/>
        <v>22114.871211941467</v>
      </c>
      <c r="CR98" s="21"/>
    </row>
    <row r="99" spans="2:96" x14ac:dyDescent="0.2">
      <c r="B99" s="1">
        <f t="shared" si="222"/>
        <v>43948</v>
      </c>
      <c r="C99" s="7">
        <f t="shared" si="216"/>
        <v>12.571428571428571</v>
      </c>
      <c r="D99">
        <f t="shared" si="229"/>
        <v>88</v>
      </c>
      <c r="E99" s="13">
        <f t="shared" si="223"/>
        <v>0.2</v>
      </c>
      <c r="F99" s="2">
        <f t="shared" si="217"/>
        <v>4.0551999668446754</v>
      </c>
      <c r="G99" s="2">
        <f t="shared" si="188"/>
        <v>1.9280000000000002</v>
      </c>
      <c r="H99" s="21"/>
      <c r="I99" s="3">
        <f t="shared" si="218"/>
        <v>4815715.1628743187</v>
      </c>
      <c r="J99" s="3"/>
      <c r="K99" s="12">
        <f t="shared" si="219"/>
        <v>184284.83712568256</v>
      </c>
      <c r="L99" s="3">
        <f t="shared" si="243"/>
        <v>2.4733131402884503</v>
      </c>
      <c r="N99" s="12">
        <f t="shared" si="230"/>
        <v>22114.871211941467</v>
      </c>
      <c r="O99" s="12">
        <f t="shared" ref="O99:AH99" si="276">N98*(1-N$6)</f>
        <v>18767.149108866593</v>
      </c>
      <c r="P99" s="12">
        <f t="shared" si="276"/>
        <v>16570.430449406125</v>
      </c>
      <c r="Q99" s="12">
        <f t="shared" si="276"/>
        <v>14615.786915075842</v>
      </c>
      <c r="R99" s="12">
        <f t="shared" si="276"/>
        <v>12880.029215185883</v>
      </c>
      <c r="S99" s="12">
        <f t="shared" si="276"/>
        <v>11341.354642345292</v>
      </c>
      <c r="T99" s="12">
        <f t="shared" si="276"/>
        <v>9979.4864769483811</v>
      </c>
      <c r="U99" s="12">
        <f t="shared" si="276"/>
        <v>8775.7350721918447</v>
      </c>
      <c r="V99" s="12">
        <f t="shared" si="276"/>
        <v>7713.0009718168367</v>
      </c>
      <c r="W99" s="12">
        <f t="shared" si="276"/>
        <v>6775.7364887203412</v>
      </c>
      <c r="X99" s="12">
        <f t="shared" si="276"/>
        <v>5949.8787477071337</v>
      </c>
      <c r="Y99" s="12">
        <f t="shared" si="276"/>
        <v>5222.7642919783166</v>
      </c>
      <c r="Z99" s="12">
        <f t="shared" si="276"/>
        <v>4583.0329479426164</v>
      </c>
      <c r="AA99" s="12">
        <f t="shared" si="276"/>
        <v>4020.5266897258134</v>
      </c>
      <c r="AB99" s="12">
        <f t="shared" si="276"/>
        <v>3526.1876856753534</v>
      </c>
      <c r="AC99" s="12">
        <f t="shared" si="276"/>
        <v>3091.9584843342623</v>
      </c>
      <c r="AD99" s="12">
        <f t="shared" si="276"/>
        <v>2710.6863498833504</v>
      </c>
      <c r="AE99" s="12">
        <f t="shared" si="276"/>
        <v>2376.033037216278</v>
      </c>
      <c r="AF99" s="12">
        <f t="shared" si="276"/>
        <v>2082.3907510162453</v>
      </c>
      <c r="AG99" s="12">
        <f t="shared" si="276"/>
        <v>1824.8046377053734</v>
      </c>
      <c r="AH99" s="12">
        <f t="shared" si="276"/>
        <v>1598.9018741893401</v>
      </c>
      <c r="AI99" s="12">
        <f t="shared" si="190"/>
        <v>11277.292439260249</v>
      </c>
      <c r="AJ99" s="12">
        <f t="shared" si="232"/>
        <v>177798.038489133</v>
      </c>
      <c r="AK99" s="21"/>
      <c r="AL99">
        <f t="shared" si="184"/>
        <v>88</v>
      </c>
      <c r="AM99" s="14"/>
      <c r="AN99" s="14"/>
      <c r="AO99" s="12">
        <f t="shared" ref="AO99:BH99" si="277">N98*AN$8</f>
        <v>781.96454620277484</v>
      </c>
      <c r="AP99" s="12">
        <f t="shared" si="277"/>
        <v>0</v>
      </c>
      <c r="AQ99" s="12">
        <f t="shared" si="277"/>
        <v>0</v>
      </c>
      <c r="AR99" s="12">
        <f t="shared" si="277"/>
        <v>0</v>
      </c>
      <c r="AS99" s="12">
        <f t="shared" si="277"/>
        <v>0</v>
      </c>
      <c r="AT99" s="12">
        <f t="shared" si="277"/>
        <v>0</v>
      </c>
      <c r="AU99" s="12">
        <f t="shared" si="277"/>
        <v>0</v>
      </c>
      <c r="AV99" s="12">
        <f t="shared" si="277"/>
        <v>0</v>
      </c>
      <c r="AW99" s="12">
        <f t="shared" si="277"/>
        <v>0</v>
      </c>
      <c r="AX99" s="12">
        <f t="shared" si="277"/>
        <v>0</v>
      </c>
      <c r="AY99" s="12">
        <f t="shared" si="277"/>
        <v>0</v>
      </c>
      <c r="AZ99" s="12">
        <f t="shared" si="277"/>
        <v>0</v>
      </c>
      <c r="BA99" s="12">
        <f t="shared" si="277"/>
        <v>0</v>
      </c>
      <c r="BB99" s="12">
        <f t="shared" si="277"/>
        <v>0</v>
      </c>
      <c r="BC99" s="12">
        <f t="shared" si="277"/>
        <v>0</v>
      </c>
      <c r="BD99" s="12">
        <f t="shared" si="277"/>
        <v>0</v>
      </c>
      <c r="BE99" s="12">
        <f t="shared" si="277"/>
        <v>0</v>
      </c>
      <c r="BF99" s="12">
        <f t="shared" si="277"/>
        <v>0</v>
      </c>
      <c r="BG99" s="12">
        <f t="shared" si="277"/>
        <v>0</v>
      </c>
      <c r="BH99" s="12">
        <f t="shared" si="277"/>
        <v>0</v>
      </c>
      <c r="BI99" s="12">
        <f t="shared" si="226"/>
        <v>0</v>
      </c>
      <c r="BJ99" s="12">
        <f t="shared" si="227"/>
        <v>781.96454620277484</v>
      </c>
      <c r="BK99" s="12">
        <f t="shared" si="228"/>
        <v>6486.7986365496454</v>
      </c>
      <c r="BL99" s="3">
        <f t="shared" si="246"/>
        <v>2.4808803168007061</v>
      </c>
      <c r="BM99" s="3">
        <f t="shared" si="192"/>
        <v>184284.83712568265</v>
      </c>
      <c r="BN99" s="24">
        <f t="shared" si="247"/>
        <v>2.4733131402884516</v>
      </c>
      <c r="BO99" s="3">
        <f t="shared" si="193"/>
        <v>3.5199850067564888</v>
      </c>
      <c r="BP99" s="21"/>
      <c r="BQ99" s="3">
        <f>I99+AJ99+BK99+SUM(J$11:J99)</f>
        <v>5000000.0000000019</v>
      </c>
      <c r="BR99" s="21"/>
      <c r="BS99">
        <f t="shared" si="186"/>
        <v>88</v>
      </c>
      <c r="BT99" s="10">
        <f t="shared" si="187"/>
        <v>0.96439419876959842</v>
      </c>
      <c r="BU99" s="8">
        <f t="shared" si="194"/>
        <v>4265.4907006666299</v>
      </c>
      <c r="BV99" s="8">
        <f t="shared" si="195"/>
        <v>3619.7859456069964</v>
      </c>
      <c r="BW99" s="8">
        <f t="shared" si="196"/>
        <v>3196.0853993044757</v>
      </c>
      <c r="BX99" s="8">
        <f t="shared" si="197"/>
        <v>2819.0760222703493</v>
      </c>
      <c r="BY99" s="8">
        <f t="shared" si="198"/>
        <v>2484.2850910216421</v>
      </c>
      <c r="BZ99" s="8">
        <f t="shared" si="199"/>
        <v>2187.5073246532907</v>
      </c>
      <c r="CA99" s="8">
        <f t="shared" si="200"/>
        <v>1924.8317730137355</v>
      </c>
      <c r="CB99" s="8">
        <f t="shared" si="201"/>
        <v>1692.6535987121438</v>
      </c>
      <c r="CC99" s="8">
        <f t="shared" si="202"/>
        <v>1487.6746784648865</v>
      </c>
      <c r="CD99" s="8">
        <f t="shared" si="203"/>
        <v>1306.8961924226771</v>
      </c>
      <c r="CE99" s="8">
        <f t="shared" si="204"/>
        <v>0</v>
      </c>
      <c r="CF99" s="8">
        <f t="shared" si="205"/>
        <v>0</v>
      </c>
      <c r="CG99" s="8">
        <f t="shared" si="206"/>
        <v>0</v>
      </c>
      <c r="CH99" s="8">
        <f t="shared" si="207"/>
        <v>0</v>
      </c>
      <c r="CI99" s="8">
        <f t="shared" si="208"/>
        <v>0</v>
      </c>
      <c r="CJ99" s="8">
        <f t="shared" si="209"/>
        <v>0</v>
      </c>
      <c r="CK99" s="8">
        <f t="shared" si="210"/>
        <v>0</v>
      </c>
      <c r="CL99" s="8">
        <f t="shared" si="211"/>
        <v>0</v>
      </c>
      <c r="CM99" s="8">
        <f t="shared" si="212"/>
        <v>0</v>
      </c>
      <c r="CN99" s="8">
        <f t="shared" si="213"/>
        <v>0</v>
      </c>
      <c r="CO99" s="8">
        <f t="shared" si="214"/>
        <v>0</v>
      </c>
      <c r="CP99" s="8">
        <f t="shared" si="215"/>
        <v>0</v>
      </c>
      <c r="CQ99" s="8">
        <f t="shared" si="234"/>
        <v>24984.28672613683</v>
      </c>
      <c r="CR99" s="21"/>
    </row>
    <row r="100" spans="2:96" x14ac:dyDescent="0.2">
      <c r="B100" s="1">
        <f t="shared" si="222"/>
        <v>43949</v>
      </c>
      <c r="C100" s="7">
        <f t="shared" si="216"/>
        <v>12.714285714285714</v>
      </c>
      <c r="D100">
        <f t="shared" si="229"/>
        <v>89</v>
      </c>
      <c r="E100" s="13">
        <f t="shared" si="223"/>
        <v>0.2</v>
      </c>
      <c r="F100" s="2">
        <f t="shared" si="217"/>
        <v>4.0551999668446754</v>
      </c>
      <c r="G100" s="2">
        <f t="shared" si="188"/>
        <v>1.9280000000000002</v>
      </c>
      <c r="H100" s="21"/>
      <c r="I100" s="3">
        <f t="shared" si="218"/>
        <v>4790730.876148182</v>
      </c>
      <c r="J100" s="3"/>
      <c r="K100" s="12">
        <f t="shared" si="219"/>
        <v>209269.1238518194</v>
      </c>
      <c r="L100" s="3">
        <f t="shared" si="243"/>
        <v>2.4647559899252509</v>
      </c>
      <c r="N100" s="12">
        <f t="shared" si="230"/>
        <v>24984.28672613683</v>
      </c>
      <c r="O100" s="12">
        <f t="shared" ref="O100:AH100" si="278">N99*(1-N$6)</f>
        <v>21230.276363463807</v>
      </c>
      <c r="P100" s="12">
        <f t="shared" si="278"/>
        <v>18767.149108866593</v>
      </c>
      <c r="Q100" s="12">
        <f t="shared" si="278"/>
        <v>16570.430449406125</v>
      </c>
      <c r="R100" s="12">
        <f t="shared" si="278"/>
        <v>14615.786915075842</v>
      </c>
      <c r="S100" s="12">
        <f t="shared" si="278"/>
        <v>12880.029215185883</v>
      </c>
      <c r="T100" s="12">
        <f t="shared" si="278"/>
        <v>11341.354642345292</v>
      </c>
      <c r="U100" s="12">
        <f t="shared" si="278"/>
        <v>9979.4864769483811</v>
      </c>
      <c r="V100" s="12">
        <f t="shared" si="278"/>
        <v>8775.7350721918447</v>
      </c>
      <c r="W100" s="12">
        <f t="shared" si="278"/>
        <v>7713.0009718168367</v>
      </c>
      <c r="X100" s="12">
        <f t="shared" si="278"/>
        <v>6775.7364887203412</v>
      </c>
      <c r="Y100" s="12">
        <f t="shared" si="278"/>
        <v>5949.8787477071337</v>
      </c>
      <c r="Z100" s="12">
        <f t="shared" si="278"/>
        <v>5222.7642919783166</v>
      </c>
      <c r="AA100" s="12">
        <f t="shared" si="278"/>
        <v>4583.0329479426164</v>
      </c>
      <c r="AB100" s="12">
        <f t="shared" si="278"/>
        <v>4020.5266897258134</v>
      </c>
      <c r="AC100" s="12">
        <f t="shared" si="278"/>
        <v>3526.1876856753534</v>
      </c>
      <c r="AD100" s="12">
        <f t="shared" si="278"/>
        <v>3091.9584843342623</v>
      </c>
      <c r="AE100" s="12">
        <f t="shared" si="278"/>
        <v>2710.6863498833504</v>
      </c>
      <c r="AF100" s="12">
        <f t="shared" si="278"/>
        <v>2376.033037216278</v>
      </c>
      <c r="AG100" s="12">
        <f t="shared" si="278"/>
        <v>2082.3907510162453</v>
      </c>
      <c r="AH100" s="12">
        <f t="shared" si="278"/>
        <v>1824.8046377053734</v>
      </c>
      <c r="AI100" s="12">
        <f t="shared" si="190"/>
        <v>12876.194313449589</v>
      </c>
      <c r="AJ100" s="12">
        <f t="shared" si="232"/>
        <v>201897.73036679215</v>
      </c>
      <c r="AK100" s="21"/>
      <c r="AL100">
        <f t="shared" si="184"/>
        <v>89</v>
      </c>
      <c r="AM100" s="14"/>
      <c r="AN100" s="14"/>
      <c r="AO100" s="12">
        <f t="shared" ref="AO100:BH100" si="279">N99*AN$8</f>
        <v>884.59484847765873</v>
      </c>
      <c r="AP100" s="12">
        <f t="shared" si="279"/>
        <v>0</v>
      </c>
      <c r="AQ100" s="12">
        <f t="shared" si="279"/>
        <v>0</v>
      </c>
      <c r="AR100" s="12">
        <f t="shared" si="279"/>
        <v>0</v>
      </c>
      <c r="AS100" s="12">
        <f t="shared" si="279"/>
        <v>0</v>
      </c>
      <c r="AT100" s="12">
        <f t="shared" si="279"/>
        <v>0</v>
      </c>
      <c r="AU100" s="12">
        <f t="shared" si="279"/>
        <v>0</v>
      </c>
      <c r="AV100" s="12">
        <f t="shared" si="279"/>
        <v>0</v>
      </c>
      <c r="AW100" s="12">
        <f t="shared" si="279"/>
        <v>0</v>
      </c>
      <c r="AX100" s="12">
        <f t="shared" si="279"/>
        <v>0</v>
      </c>
      <c r="AY100" s="12">
        <f t="shared" si="279"/>
        <v>0</v>
      </c>
      <c r="AZ100" s="12">
        <f t="shared" si="279"/>
        <v>0</v>
      </c>
      <c r="BA100" s="12">
        <f t="shared" si="279"/>
        <v>0</v>
      </c>
      <c r="BB100" s="12">
        <f t="shared" si="279"/>
        <v>0</v>
      </c>
      <c r="BC100" s="12">
        <f t="shared" si="279"/>
        <v>0</v>
      </c>
      <c r="BD100" s="12">
        <f t="shared" si="279"/>
        <v>0</v>
      </c>
      <c r="BE100" s="12">
        <f t="shared" si="279"/>
        <v>0</v>
      </c>
      <c r="BF100" s="12">
        <f t="shared" si="279"/>
        <v>0</v>
      </c>
      <c r="BG100" s="12">
        <f t="shared" si="279"/>
        <v>0</v>
      </c>
      <c r="BH100" s="12">
        <f t="shared" si="279"/>
        <v>0</v>
      </c>
      <c r="BI100" s="12">
        <f t="shared" si="226"/>
        <v>0</v>
      </c>
      <c r="BJ100" s="12">
        <f t="shared" si="227"/>
        <v>884.59484847765873</v>
      </c>
      <c r="BK100" s="12">
        <f t="shared" si="228"/>
        <v>7371.3934850273045</v>
      </c>
      <c r="BL100" s="3">
        <f t="shared" si="246"/>
        <v>2.4733131402884503</v>
      </c>
      <c r="BM100" s="3">
        <f t="shared" si="192"/>
        <v>209269.12385181946</v>
      </c>
      <c r="BN100" s="24">
        <f t="shared" si="247"/>
        <v>2.4647559899252518</v>
      </c>
      <c r="BO100" s="3">
        <f t="shared" si="193"/>
        <v>3.5224467658434335</v>
      </c>
      <c r="BP100" s="21"/>
      <c r="BQ100" s="3">
        <f>I100+AJ100+BK100+SUM(J$11:J100)</f>
        <v>5000000.0000000019</v>
      </c>
      <c r="BR100" s="21"/>
      <c r="BS100">
        <f t="shared" si="186"/>
        <v>89</v>
      </c>
      <c r="BT100" s="10">
        <f t="shared" si="187"/>
        <v>0.95956083532764036</v>
      </c>
      <c r="BU100" s="8">
        <f t="shared" si="194"/>
        <v>4794.7886081994275</v>
      </c>
      <c r="BV100" s="8">
        <f t="shared" si="195"/>
        <v>4074.3483443123982</v>
      </c>
      <c r="BW100" s="8">
        <f t="shared" si="196"/>
        <v>3601.6442551244822</v>
      </c>
      <c r="BX100" s="8">
        <f t="shared" si="197"/>
        <v>3180.067216754142</v>
      </c>
      <c r="BY100" s="8">
        <f t="shared" si="198"/>
        <v>2804.9473402401941</v>
      </c>
      <c r="BZ100" s="8">
        <f t="shared" si="199"/>
        <v>2471.834318553636</v>
      </c>
      <c r="CA100" s="8">
        <f t="shared" si="200"/>
        <v>2176.5439468711725</v>
      </c>
      <c r="CB100" s="8">
        <f t="shared" si="201"/>
        <v>1915.1848759922962</v>
      </c>
      <c r="CC100" s="8">
        <f t="shared" si="202"/>
        <v>1684.1703352972954</v>
      </c>
      <c r="CD100" s="8">
        <f t="shared" si="203"/>
        <v>1480.2187310798931</v>
      </c>
      <c r="CE100" s="8">
        <f t="shared" si="204"/>
        <v>0</v>
      </c>
      <c r="CF100" s="8">
        <f t="shared" si="205"/>
        <v>0</v>
      </c>
      <c r="CG100" s="8">
        <f t="shared" si="206"/>
        <v>0</v>
      </c>
      <c r="CH100" s="8">
        <f t="shared" si="207"/>
        <v>0</v>
      </c>
      <c r="CI100" s="8">
        <f t="shared" si="208"/>
        <v>0</v>
      </c>
      <c r="CJ100" s="8">
        <f t="shared" si="209"/>
        <v>0</v>
      </c>
      <c r="CK100" s="8">
        <f t="shared" si="210"/>
        <v>0</v>
      </c>
      <c r="CL100" s="8">
        <f t="shared" si="211"/>
        <v>0</v>
      </c>
      <c r="CM100" s="8">
        <f t="shared" si="212"/>
        <v>0</v>
      </c>
      <c r="CN100" s="8">
        <f t="shared" si="213"/>
        <v>0</v>
      </c>
      <c r="CO100" s="8">
        <f t="shared" si="214"/>
        <v>0</v>
      </c>
      <c r="CP100" s="8">
        <f t="shared" si="215"/>
        <v>0</v>
      </c>
      <c r="CQ100" s="8">
        <f t="shared" si="234"/>
        <v>28183.747972424939</v>
      </c>
      <c r="CR100" s="21"/>
    </row>
    <row r="101" spans="2:96" x14ac:dyDescent="0.2">
      <c r="B101" s="1">
        <f t="shared" si="222"/>
        <v>43950</v>
      </c>
      <c r="C101" s="7">
        <f t="shared" si="216"/>
        <v>12.857142857142858</v>
      </c>
      <c r="D101">
        <f t="shared" si="229"/>
        <v>90</v>
      </c>
      <c r="E101" s="13">
        <f t="shared" si="223"/>
        <v>0.2</v>
      </c>
      <c r="F101" s="2">
        <f t="shared" si="217"/>
        <v>4.0551999668446754</v>
      </c>
      <c r="G101" s="2">
        <f t="shared" si="188"/>
        <v>1.9280000000000002</v>
      </c>
      <c r="H101" s="21"/>
      <c r="I101" s="3">
        <f t="shared" si="218"/>
        <v>4762547.1281757569</v>
      </c>
      <c r="J101" s="3"/>
      <c r="K101" s="12">
        <f t="shared" si="219"/>
        <v>237452.87182424433</v>
      </c>
      <c r="L101" s="3">
        <f t="shared" si="243"/>
        <v>2.4550922748755868</v>
      </c>
      <c r="N101" s="12">
        <f t="shared" si="230"/>
        <v>28183.747972424939</v>
      </c>
      <c r="O101" s="12">
        <f t="shared" ref="O101:AH101" si="280">N100*(1-N$6)</f>
        <v>23984.915257091357</v>
      </c>
      <c r="P101" s="12">
        <f t="shared" si="280"/>
        <v>21230.276363463807</v>
      </c>
      <c r="Q101" s="12">
        <f t="shared" si="280"/>
        <v>18767.149108866593</v>
      </c>
      <c r="R101" s="12">
        <f t="shared" si="280"/>
        <v>16570.430449406125</v>
      </c>
      <c r="S101" s="12">
        <f t="shared" si="280"/>
        <v>14615.786915075842</v>
      </c>
      <c r="T101" s="12">
        <f t="shared" si="280"/>
        <v>12880.029215185883</v>
      </c>
      <c r="U101" s="12">
        <f t="shared" si="280"/>
        <v>11341.354642345292</v>
      </c>
      <c r="V101" s="12">
        <f t="shared" si="280"/>
        <v>9979.4864769483811</v>
      </c>
      <c r="W101" s="12">
        <f t="shared" si="280"/>
        <v>8775.7350721918447</v>
      </c>
      <c r="X101" s="12">
        <f t="shared" si="280"/>
        <v>7713.0009718168367</v>
      </c>
      <c r="Y101" s="12">
        <f t="shared" si="280"/>
        <v>6775.7364887203412</v>
      </c>
      <c r="Z101" s="12">
        <f t="shared" si="280"/>
        <v>5949.8787477071337</v>
      </c>
      <c r="AA101" s="12">
        <f t="shared" si="280"/>
        <v>5222.7642919783166</v>
      </c>
      <c r="AB101" s="12">
        <f t="shared" si="280"/>
        <v>4583.0329479426164</v>
      </c>
      <c r="AC101" s="12">
        <f t="shared" si="280"/>
        <v>4020.5266897258134</v>
      </c>
      <c r="AD101" s="12">
        <f t="shared" si="280"/>
        <v>3526.1876856753534</v>
      </c>
      <c r="AE101" s="12">
        <f t="shared" si="280"/>
        <v>3091.9584843342623</v>
      </c>
      <c r="AF101" s="12">
        <f t="shared" si="280"/>
        <v>2710.6863498833504</v>
      </c>
      <c r="AG101" s="12">
        <f t="shared" si="280"/>
        <v>2376.033037216278</v>
      </c>
      <c r="AH101" s="12">
        <f t="shared" si="280"/>
        <v>2082.3907510162453</v>
      </c>
      <c r="AI101" s="12">
        <f t="shared" si="190"/>
        <v>14700.998951154961</v>
      </c>
      <c r="AJ101" s="12">
        <f t="shared" si="232"/>
        <v>229082.10687017156</v>
      </c>
      <c r="AK101" s="21"/>
      <c r="AL101">
        <f t="shared" si="184"/>
        <v>90</v>
      </c>
      <c r="AM101" s="14"/>
      <c r="AN101" s="14"/>
      <c r="AO101" s="12">
        <f t="shared" ref="AO101:BH101" si="281">N100*AN$8</f>
        <v>999.37146904547319</v>
      </c>
      <c r="AP101" s="12">
        <f t="shared" si="281"/>
        <v>0</v>
      </c>
      <c r="AQ101" s="12">
        <f t="shared" si="281"/>
        <v>0</v>
      </c>
      <c r="AR101" s="12">
        <f t="shared" si="281"/>
        <v>0</v>
      </c>
      <c r="AS101" s="12">
        <f t="shared" si="281"/>
        <v>0</v>
      </c>
      <c r="AT101" s="12">
        <f t="shared" si="281"/>
        <v>0</v>
      </c>
      <c r="AU101" s="12">
        <f t="shared" si="281"/>
        <v>0</v>
      </c>
      <c r="AV101" s="12">
        <f t="shared" si="281"/>
        <v>0</v>
      </c>
      <c r="AW101" s="12">
        <f t="shared" si="281"/>
        <v>0</v>
      </c>
      <c r="AX101" s="12">
        <f t="shared" si="281"/>
        <v>0</v>
      </c>
      <c r="AY101" s="12">
        <f t="shared" si="281"/>
        <v>0</v>
      </c>
      <c r="AZ101" s="12">
        <f t="shared" si="281"/>
        <v>0</v>
      </c>
      <c r="BA101" s="12">
        <f t="shared" si="281"/>
        <v>0</v>
      </c>
      <c r="BB101" s="12">
        <f t="shared" si="281"/>
        <v>0</v>
      </c>
      <c r="BC101" s="12">
        <f t="shared" si="281"/>
        <v>0</v>
      </c>
      <c r="BD101" s="12">
        <f t="shared" si="281"/>
        <v>0</v>
      </c>
      <c r="BE101" s="12">
        <f t="shared" si="281"/>
        <v>0</v>
      </c>
      <c r="BF101" s="12">
        <f t="shared" si="281"/>
        <v>0</v>
      </c>
      <c r="BG101" s="12">
        <f t="shared" si="281"/>
        <v>0</v>
      </c>
      <c r="BH101" s="12">
        <f t="shared" si="281"/>
        <v>0</v>
      </c>
      <c r="BI101" s="12">
        <f t="shared" si="226"/>
        <v>0</v>
      </c>
      <c r="BJ101" s="12">
        <f t="shared" si="227"/>
        <v>999.37146904547319</v>
      </c>
      <c r="BK101" s="12">
        <f t="shared" si="228"/>
        <v>8370.764954072778</v>
      </c>
      <c r="BL101" s="3">
        <f t="shared" si="246"/>
        <v>2.4647559899252505</v>
      </c>
      <c r="BM101" s="3">
        <f t="shared" si="192"/>
        <v>237452.87182424433</v>
      </c>
      <c r="BN101" s="24">
        <f t="shared" si="247"/>
        <v>2.4550922748755868</v>
      </c>
      <c r="BO101" s="3">
        <f t="shared" si="193"/>
        <v>3.5252321396510937</v>
      </c>
      <c r="BP101" s="21"/>
      <c r="BQ101" s="3">
        <f>I101+AJ101+BK101+SUM(J$11:J101)</f>
        <v>5000000.0000000009</v>
      </c>
      <c r="BR101" s="21"/>
      <c r="BS101">
        <f t="shared" si="186"/>
        <v>90</v>
      </c>
      <c r="BT101" s="10">
        <f t="shared" si="187"/>
        <v>0.95410674629802228</v>
      </c>
      <c r="BU101" s="8">
        <f t="shared" si="194"/>
        <v>5378.060815290768</v>
      </c>
      <c r="BV101" s="8">
        <f t="shared" si="195"/>
        <v>4576.8338912354457</v>
      </c>
      <c r="BW101" s="8">
        <f t="shared" si="196"/>
        <v>4051.1899808304524</v>
      </c>
      <c r="BX101" s="8">
        <f t="shared" si="197"/>
        <v>3581.1727147101069</v>
      </c>
      <c r="BY101" s="8">
        <f t="shared" si="198"/>
        <v>3161.991896168111</v>
      </c>
      <c r="BZ101" s="8">
        <f t="shared" si="199"/>
        <v>2789.0041796256437</v>
      </c>
      <c r="CA101" s="8">
        <f t="shared" si="200"/>
        <v>2457.7845533448949</v>
      </c>
      <c r="CB101" s="8">
        <f t="shared" si="201"/>
        <v>2164.1725952840075</v>
      </c>
      <c r="CC101" s="8">
        <f t="shared" si="202"/>
        <v>1904.2990744492668</v>
      </c>
      <c r="CD101" s="8">
        <f t="shared" si="203"/>
        <v>1674.5976072204803</v>
      </c>
      <c r="CE101" s="8">
        <f t="shared" si="204"/>
        <v>0</v>
      </c>
      <c r="CF101" s="8">
        <f t="shared" si="205"/>
        <v>0</v>
      </c>
      <c r="CG101" s="8">
        <f t="shared" si="206"/>
        <v>0</v>
      </c>
      <c r="CH101" s="8">
        <f t="shared" si="207"/>
        <v>0</v>
      </c>
      <c r="CI101" s="8">
        <f t="shared" si="208"/>
        <v>0</v>
      </c>
      <c r="CJ101" s="8">
        <f t="shared" si="209"/>
        <v>0</v>
      </c>
      <c r="CK101" s="8">
        <f t="shared" si="210"/>
        <v>0</v>
      </c>
      <c r="CL101" s="8">
        <f t="shared" si="211"/>
        <v>0</v>
      </c>
      <c r="CM101" s="8">
        <f t="shared" si="212"/>
        <v>0</v>
      </c>
      <c r="CN101" s="8">
        <f t="shared" si="213"/>
        <v>0</v>
      </c>
      <c r="CO101" s="8">
        <f t="shared" si="214"/>
        <v>0</v>
      </c>
      <c r="CP101" s="8">
        <f t="shared" si="215"/>
        <v>0</v>
      </c>
      <c r="CQ101" s="8">
        <f t="shared" si="234"/>
        <v>31739.107308159179</v>
      </c>
      <c r="CR101" s="21"/>
    </row>
    <row r="102" spans="2:96" x14ac:dyDescent="0.2">
      <c r="B102" s="1">
        <f t="shared" si="222"/>
        <v>43951</v>
      </c>
      <c r="C102" s="7">
        <f t="shared" si="216"/>
        <v>13</v>
      </c>
      <c r="D102">
        <f t="shared" si="229"/>
        <v>91</v>
      </c>
      <c r="E102" s="13">
        <f t="shared" si="223"/>
        <v>0.2</v>
      </c>
      <c r="F102" s="2">
        <f t="shared" si="217"/>
        <v>4.0551999668446754</v>
      </c>
      <c r="G102" s="2">
        <f t="shared" si="188"/>
        <v>1.9280000000000002</v>
      </c>
      <c r="H102" s="21"/>
      <c r="I102" s="3">
        <f t="shared" si="218"/>
        <v>4730808.0208675973</v>
      </c>
      <c r="J102" s="3"/>
      <c r="K102" s="12">
        <f t="shared" si="219"/>
        <v>269191.9791324035</v>
      </c>
      <c r="L102" s="3">
        <f t="shared" si="243"/>
        <v>2.4441954680928006</v>
      </c>
      <c r="N102" s="12">
        <f t="shared" si="230"/>
        <v>31739.107308159179</v>
      </c>
      <c r="O102" s="12">
        <f t="shared" ref="O102:AH102" si="282">N101*(1-N$6)</f>
        <v>27056.398053527941</v>
      </c>
      <c r="P102" s="12">
        <f t="shared" si="282"/>
        <v>23984.915257091357</v>
      </c>
      <c r="Q102" s="12">
        <f t="shared" si="282"/>
        <v>21230.276363463807</v>
      </c>
      <c r="R102" s="12">
        <f t="shared" si="282"/>
        <v>18767.149108866593</v>
      </c>
      <c r="S102" s="12">
        <f t="shared" si="282"/>
        <v>16570.430449406125</v>
      </c>
      <c r="T102" s="12">
        <f t="shared" si="282"/>
        <v>14615.786915075842</v>
      </c>
      <c r="U102" s="12">
        <f t="shared" si="282"/>
        <v>12880.029215185883</v>
      </c>
      <c r="V102" s="12">
        <f t="shared" si="282"/>
        <v>11341.354642345292</v>
      </c>
      <c r="W102" s="12">
        <f t="shared" si="282"/>
        <v>9979.4864769483811</v>
      </c>
      <c r="X102" s="12">
        <f t="shared" si="282"/>
        <v>8775.7350721918447</v>
      </c>
      <c r="Y102" s="12">
        <f t="shared" si="282"/>
        <v>7713.0009718168367</v>
      </c>
      <c r="Z102" s="12">
        <f t="shared" si="282"/>
        <v>6775.7364887203412</v>
      </c>
      <c r="AA102" s="12">
        <f t="shared" si="282"/>
        <v>5949.8787477071337</v>
      </c>
      <c r="AB102" s="12">
        <f t="shared" si="282"/>
        <v>5222.7642919783166</v>
      </c>
      <c r="AC102" s="12">
        <f t="shared" si="282"/>
        <v>4583.0329479426164</v>
      </c>
      <c r="AD102" s="12">
        <f t="shared" si="282"/>
        <v>4020.5266897258134</v>
      </c>
      <c r="AE102" s="12">
        <f t="shared" si="282"/>
        <v>3526.1876856753534</v>
      </c>
      <c r="AF102" s="12">
        <f t="shared" si="282"/>
        <v>3091.9584843342623</v>
      </c>
      <c r="AG102" s="12">
        <f t="shared" si="282"/>
        <v>2710.6863498833504</v>
      </c>
      <c r="AH102" s="12">
        <f t="shared" si="282"/>
        <v>2376.033037216278</v>
      </c>
      <c r="AI102" s="12">
        <f t="shared" si="190"/>
        <v>16783.389702171207</v>
      </c>
      <c r="AJ102" s="12">
        <f t="shared" si="232"/>
        <v>259693.86425943376</v>
      </c>
      <c r="AK102" s="21"/>
      <c r="AL102">
        <f t="shared" si="184"/>
        <v>91</v>
      </c>
      <c r="AM102" s="14"/>
      <c r="AN102" s="14"/>
      <c r="AO102" s="12">
        <f t="shared" ref="AO102:BH102" si="283">N101*AN$8</f>
        <v>1127.3499188969977</v>
      </c>
      <c r="AP102" s="12">
        <f t="shared" si="283"/>
        <v>0</v>
      </c>
      <c r="AQ102" s="12">
        <f t="shared" si="283"/>
        <v>0</v>
      </c>
      <c r="AR102" s="12">
        <f t="shared" si="283"/>
        <v>0</v>
      </c>
      <c r="AS102" s="12">
        <f t="shared" si="283"/>
        <v>0</v>
      </c>
      <c r="AT102" s="12">
        <f t="shared" si="283"/>
        <v>0</v>
      </c>
      <c r="AU102" s="12">
        <f t="shared" si="283"/>
        <v>0</v>
      </c>
      <c r="AV102" s="12">
        <f t="shared" si="283"/>
        <v>0</v>
      </c>
      <c r="AW102" s="12">
        <f t="shared" si="283"/>
        <v>0</v>
      </c>
      <c r="AX102" s="12">
        <f t="shared" si="283"/>
        <v>0</v>
      </c>
      <c r="AY102" s="12">
        <f t="shared" si="283"/>
        <v>0</v>
      </c>
      <c r="AZ102" s="12">
        <f t="shared" si="283"/>
        <v>0</v>
      </c>
      <c r="BA102" s="12">
        <f t="shared" si="283"/>
        <v>0</v>
      </c>
      <c r="BB102" s="12">
        <f t="shared" si="283"/>
        <v>0</v>
      </c>
      <c r="BC102" s="12">
        <f t="shared" si="283"/>
        <v>0</v>
      </c>
      <c r="BD102" s="12">
        <f t="shared" si="283"/>
        <v>0</v>
      </c>
      <c r="BE102" s="12">
        <f t="shared" si="283"/>
        <v>0</v>
      </c>
      <c r="BF102" s="12">
        <f t="shared" si="283"/>
        <v>0</v>
      </c>
      <c r="BG102" s="12">
        <f t="shared" si="283"/>
        <v>0</v>
      </c>
      <c r="BH102" s="12">
        <f t="shared" si="283"/>
        <v>0</v>
      </c>
      <c r="BI102" s="12">
        <f t="shared" si="226"/>
        <v>0</v>
      </c>
      <c r="BJ102" s="12">
        <f t="shared" si="227"/>
        <v>1127.3499188969977</v>
      </c>
      <c r="BK102" s="12">
        <f t="shared" si="228"/>
        <v>9498.1148729697761</v>
      </c>
      <c r="BL102" s="3">
        <f t="shared" si="246"/>
        <v>2.4550922748755868</v>
      </c>
      <c r="BM102" s="3">
        <f t="shared" si="192"/>
        <v>269191.97913240356</v>
      </c>
      <c r="BN102" s="24">
        <f t="shared" si="247"/>
        <v>2.4441954680928011</v>
      </c>
      <c r="BO102" s="3">
        <f t="shared" si="193"/>
        <v>3.5283795986722453</v>
      </c>
      <c r="BP102" s="21"/>
      <c r="BQ102" s="3">
        <f>I102+AJ102+BK102+SUM(J$11:J102)</f>
        <v>5000000.0000000009</v>
      </c>
      <c r="BR102" s="21"/>
      <c r="BS102">
        <f t="shared" si="186"/>
        <v>91</v>
      </c>
      <c r="BT102" s="10">
        <f t="shared" si="187"/>
        <v>0.94796237528065308</v>
      </c>
      <c r="BU102" s="8">
        <f t="shared" si="194"/>
        <v>6017.495910626023</v>
      </c>
      <c r="BV102" s="8">
        <f t="shared" si="195"/>
        <v>5129.689473072237</v>
      </c>
      <c r="BW102" s="8">
        <f t="shared" si="196"/>
        <v>4547.3594476034996</v>
      </c>
      <c r="BX102" s="8">
        <f t="shared" si="197"/>
        <v>4025.1006418747716</v>
      </c>
      <c r="BY102" s="8">
        <f t="shared" si="198"/>
        <v>3558.1102492974737</v>
      </c>
      <c r="BZ102" s="8">
        <f t="shared" si="199"/>
        <v>3141.6289216483783</v>
      </c>
      <c r="CA102" s="8">
        <f t="shared" si="200"/>
        <v>2771.0432161222366</v>
      </c>
      <c r="CB102" s="8">
        <f t="shared" si="201"/>
        <v>2441.9566177023635</v>
      </c>
      <c r="CC102" s="8">
        <f t="shared" si="202"/>
        <v>2150.2354971315813</v>
      </c>
      <c r="CD102" s="8">
        <f t="shared" si="203"/>
        <v>1892.035540953829</v>
      </c>
      <c r="CE102" s="8">
        <f t="shared" si="204"/>
        <v>0</v>
      </c>
      <c r="CF102" s="8">
        <f t="shared" si="205"/>
        <v>0</v>
      </c>
      <c r="CG102" s="8">
        <f t="shared" si="206"/>
        <v>0</v>
      </c>
      <c r="CH102" s="8">
        <f t="shared" si="207"/>
        <v>0</v>
      </c>
      <c r="CI102" s="8">
        <f t="shared" si="208"/>
        <v>0</v>
      </c>
      <c r="CJ102" s="8">
        <f t="shared" si="209"/>
        <v>0</v>
      </c>
      <c r="CK102" s="8">
        <f t="shared" si="210"/>
        <v>0</v>
      </c>
      <c r="CL102" s="8">
        <f t="shared" si="211"/>
        <v>0</v>
      </c>
      <c r="CM102" s="8">
        <f t="shared" si="212"/>
        <v>0</v>
      </c>
      <c r="CN102" s="8">
        <f t="shared" si="213"/>
        <v>0</v>
      </c>
      <c r="CO102" s="8">
        <f t="shared" si="214"/>
        <v>0</v>
      </c>
      <c r="CP102" s="8">
        <f t="shared" si="215"/>
        <v>0</v>
      </c>
      <c r="CQ102" s="8">
        <f t="shared" si="234"/>
        <v>35674.655516032399</v>
      </c>
      <c r="CR102" s="21"/>
    </row>
    <row r="103" spans="2:96" x14ac:dyDescent="0.2">
      <c r="B103" s="1">
        <f t="shared" si="222"/>
        <v>43952</v>
      </c>
      <c r="C103" s="7">
        <f t="shared" si="216"/>
        <v>13.142857142857142</v>
      </c>
      <c r="D103">
        <f t="shared" si="229"/>
        <v>92</v>
      </c>
      <c r="E103" s="13">
        <f t="shared" si="223"/>
        <v>0.2</v>
      </c>
      <c r="F103" s="2">
        <f t="shared" si="217"/>
        <v>4.0551999668446754</v>
      </c>
      <c r="G103" s="2">
        <f t="shared" si="188"/>
        <v>1.9280000000000002</v>
      </c>
      <c r="H103" s="21"/>
      <c r="I103" s="3">
        <f t="shared" si="218"/>
        <v>4695133.3653515652</v>
      </c>
      <c r="J103" s="3"/>
      <c r="K103" s="12">
        <f t="shared" si="219"/>
        <v>304866.63464843592</v>
      </c>
      <c r="L103" s="3">
        <f t="shared" si="243"/>
        <v>2.4319293694927002</v>
      </c>
      <c r="N103" s="12">
        <f t="shared" si="230"/>
        <v>35674.655516032399</v>
      </c>
      <c r="O103" s="12">
        <f t="shared" ref="O103:AH103" si="284">N102*(1-N$6)</f>
        <v>30469.543015832809</v>
      </c>
      <c r="P103" s="12">
        <f t="shared" si="284"/>
        <v>27056.398053527941</v>
      </c>
      <c r="Q103" s="12">
        <f t="shared" si="284"/>
        <v>23984.915257091357</v>
      </c>
      <c r="R103" s="12">
        <f t="shared" si="284"/>
        <v>21230.276363463807</v>
      </c>
      <c r="S103" s="12">
        <f t="shared" si="284"/>
        <v>18767.149108866593</v>
      </c>
      <c r="T103" s="12">
        <f t="shared" si="284"/>
        <v>16570.430449406125</v>
      </c>
      <c r="U103" s="12">
        <f t="shared" si="284"/>
        <v>14615.786915075842</v>
      </c>
      <c r="V103" s="12">
        <f t="shared" si="284"/>
        <v>12880.029215185883</v>
      </c>
      <c r="W103" s="12">
        <f t="shared" si="284"/>
        <v>11341.354642345292</v>
      </c>
      <c r="X103" s="12">
        <f t="shared" si="284"/>
        <v>9979.4864769483811</v>
      </c>
      <c r="Y103" s="12">
        <f t="shared" si="284"/>
        <v>8775.7350721918447</v>
      </c>
      <c r="Z103" s="12">
        <f t="shared" si="284"/>
        <v>7713.0009718168367</v>
      </c>
      <c r="AA103" s="12">
        <f t="shared" si="284"/>
        <v>6775.7364887203412</v>
      </c>
      <c r="AB103" s="12">
        <f t="shared" si="284"/>
        <v>5949.8787477071337</v>
      </c>
      <c r="AC103" s="12">
        <f t="shared" si="284"/>
        <v>5222.7642919783166</v>
      </c>
      <c r="AD103" s="12">
        <f t="shared" si="284"/>
        <v>4583.0329479426164</v>
      </c>
      <c r="AE103" s="12">
        <f t="shared" si="284"/>
        <v>4020.5266897258134</v>
      </c>
      <c r="AF103" s="12">
        <f t="shared" si="284"/>
        <v>3526.1876856753534</v>
      </c>
      <c r="AG103" s="12">
        <f t="shared" si="284"/>
        <v>3091.9584843342623</v>
      </c>
      <c r="AH103" s="12">
        <f t="shared" si="284"/>
        <v>2710.6863498833504</v>
      </c>
      <c r="AI103" s="12">
        <f t="shared" si="190"/>
        <v>19159.422739387486</v>
      </c>
      <c r="AJ103" s="12">
        <f t="shared" si="232"/>
        <v>294098.95548313973</v>
      </c>
      <c r="AK103" s="21"/>
      <c r="AL103">
        <f t="shared" si="184"/>
        <v>92</v>
      </c>
      <c r="AM103" s="14"/>
      <c r="AN103" s="14"/>
      <c r="AO103" s="12">
        <f t="shared" ref="AO103:BH103" si="285">N102*AN$8</f>
        <v>1269.5642923263672</v>
      </c>
      <c r="AP103" s="12">
        <f t="shared" si="285"/>
        <v>0</v>
      </c>
      <c r="AQ103" s="12">
        <f t="shared" si="285"/>
        <v>0</v>
      </c>
      <c r="AR103" s="12">
        <f t="shared" si="285"/>
        <v>0</v>
      </c>
      <c r="AS103" s="12">
        <f t="shared" si="285"/>
        <v>0</v>
      </c>
      <c r="AT103" s="12">
        <f t="shared" si="285"/>
        <v>0</v>
      </c>
      <c r="AU103" s="12">
        <f t="shared" si="285"/>
        <v>0</v>
      </c>
      <c r="AV103" s="12">
        <f t="shared" si="285"/>
        <v>0</v>
      </c>
      <c r="AW103" s="12">
        <f t="shared" si="285"/>
        <v>0</v>
      </c>
      <c r="AX103" s="12">
        <f t="shared" si="285"/>
        <v>0</v>
      </c>
      <c r="AY103" s="12">
        <f t="shared" si="285"/>
        <v>0</v>
      </c>
      <c r="AZ103" s="12">
        <f t="shared" si="285"/>
        <v>0</v>
      </c>
      <c r="BA103" s="12">
        <f t="shared" si="285"/>
        <v>0</v>
      </c>
      <c r="BB103" s="12">
        <f t="shared" si="285"/>
        <v>0</v>
      </c>
      <c r="BC103" s="12">
        <f t="shared" si="285"/>
        <v>0</v>
      </c>
      <c r="BD103" s="12">
        <f t="shared" si="285"/>
        <v>0</v>
      </c>
      <c r="BE103" s="12">
        <f t="shared" si="285"/>
        <v>0</v>
      </c>
      <c r="BF103" s="12">
        <f t="shared" si="285"/>
        <v>0</v>
      </c>
      <c r="BG103" s="12">
        <f t="shared" si="285"/>
        <v>0</v>
      </c>
      <c r="BH103" s="12">
        <f t="shared" si="285"/>
        <v>0</v>
      </c>
      <c r="BI103" s="12">
        <f t="shared" si="226"/>
        <v>0</v>
      </c>
      <c r="BJ103" s="12">
        <f t="shared" si="227"/>
        <v>1269.5642923263672</v>
      </c>
      <c r="BK103" s="12">
        <f t="shared" si="228"/>
        <v>10767.679165296144</v>
      </c>
      <c r="BL103" s="3">
        <f t="shared" si="246"/>
        <v>2.4441954680928006</v>
      </c>
      <c r="BM103" s="3">
        <f t="shared" si="192"/>
        <v>304866.63464843587</v>
      </c>
      <c r="BN103" s="24">
        <f t="shared" si="247"/>
        <v>2.4319293694927002</v>
      </c>
      <c r="BO103" s="3">
        <f t="shared" si="193"/>
        <v>3.5319309958969916</v>
      </c>
      <c r="BP103" s="21"/>
      <c r="BQ103" s="3">
        <f>I103+AJ103+BK103+SUM(J$11:J103)</f>
        <v>5000000.0000000009</v>
      </c>
      <c r="BR103" s="21"/>
      <c r="BS103">
        <f t="shared" si="186"/>
        <v>92</v>
      </c>
      <c r="BT103" s="10">
        <f t="shared" si="187"/>
        <v>0.94105326499730191</v>
      </c>
      <c r="BU103" s="8">
        <f t="shared" si="194"/>
        <v>6714.3502102032589</v>
      </c>
      <c r="BV103" s="8">
        <f t="shared" si="195"/>
        <v>5734.6925876050409</v>
      </c>
      <c r="BW103" s="8">
        <f t="shared" si="196"/>
        <v>5092.3023454678223</v>
      </c>
      <c r="BX103" s="8">
        <f t="shared" si="197"/>
        <v>4514.2165626738843</v>
      </c>
      <c r="BY103" s="8">
        <f t="shared" si="198"/>
        <v>3995.7641777265326</v>
      </c>
      <c r="BZ103" s="8">
        <f t="shared" si="199"/>
        <v>3532.1773887180229</v>
      </c>
      <c r="CA103" s="8">
        <f t="shared" si="200"/>
        <v>3118.7315353648687</v>
      </c>
      <c r="CB103" s="8">
        <f t="shared" si="201"/>
        <v>2750.8467993873928</v>
      </c>
      <c r="CC103" s="8">
        <f t="shared" si="202"/>
        <v>2424.1587092422624</v>
      </c>
      <c r="CD103" s="8">
        <f t="shared" si="203"/>
        <v>2134.5637631342693</v>
      </c>
      <c r="CE103" s="8">
        <f t="shared" si="204"/>
        <v>0</v>
      </c>
      <c r="CF103" s="8">
        <f t="shared" si="205"/>
        <v>0</v>
      </c>
      <c r="CG103" s="8">
        <f t="shared" si="206"/>
        <v>0</v>
      </c>
      <c r="CH103" s="8">
        <f t="shared" si="207"/>
        <v>0</v>
      </c>
      <c r="CI103" s="8">
        <f t="shared" si="208"/>
        <v>0</v>
      </c>
      <c r="CJ103" s="8">
        <f t="shared" si="209"/>
        <v>0</v>
      </c>
      <c r="CK103" s="8">
        <f t="shared" si="210"/>
        <v>0</v>
      </c>
      <c r="CL103" s="8">
        <f t="shared" si="211"/>
        <v>0</v>
      </c>
      <c r="CM103" s="8">
        <f t="shared" si="212"/>
        <v>0</v>
      </c>
      <c r="CN103" s="8">
        <f t="shared" si="213"/>
        <v>0</v>
      </c>
      <c r="CO103" s="8">
        <f t="shared" si="214"/>
        <v>0</v>
      </c>
      <c r="CP103" s="8">
        <f t="shared" si="215"/>
        <v>0</v>
      </c>
      <c r="CQ103" s="8">
        <f t="shared" si="234"/>
        <v>40011.804079523361</v>
      </c>
      <c r="CR103" s="21"/>
    </row>
    <row r="104" spans="2:96" x14ac:dyDescent="0.2">
      <c r="B104" s="1">
        <f t="shared" si="222"/>
        <v>43953</v>
      </c>
      <c r="C104" s="7">
        <f t="shared" si="216"/>
        <v>13.285714285714286</v>
      </c>
      <c r="D104">
        <f t="shared" si="229"/>
        <v>93</v>
      </c>
      <c r="E104" s="13">
        <f t="shared" si="223"/>
        <v>0.2</v>
      </c>
      <c r="F104" s="2">
        <f t="shared" si="217"/>
        <v>4.0551999668446754</v>
      </c>
      <c r="G104" s="2">
        <f t="shared" si="188"/>
        <v>1.9280000000000002</v>
      </c>
      <c r="H104" s="21"/>
      <c r="I104" s="3">
        <f t="shared" si="218"/>
        <v>4655121.5612720419</v>
      </c>
      <c r="J104" s="3"/>
      <c r="K104" s="12">
        <f t="shared" si="219"/>
        <v>344878.43872795929</v>
      </c>
      <c r="L104" s="3">
        <f t="shared" si="243"/>
        <v>2.4181487718391459</v>
      </c>
      <c r="N104" s="12">
        <f t="shared" si="230"/>
        <v>40011.804079523361</v>
      </c>
      <c r="O104" s="12">
        <f t="shared" ref="O104:AH104" si="286">N103*(1-N$6)</f>
        <v>34247.669295391104</v>
      </c>
      <c r="P104" s="12">
        <f t="shared" si="286"/>
        <v>30469.543015832809</v>
      </c>
      <c r="Q104" s="12">
        <f t="shared" si="286"/>
        <v>27056.398053527941</v>
      </c>
      <c r="R104" s="12">
        <f t="shared" si="286"/>
        <v>23984.915257091357</v>
      </c>
      <c r="S104" s="12">
        <f t="shared" si="286"/>
        <v>21230.276363463807</v>
      </c>
      <c r="T104" s="12">
        <f t="shared" si="286"/>
        <v>18767.149108866593</v>
      </c>
      <c r="U104" s="12">
        <f t="shared" si="286"/>
        <v>16570.430449406125</v>
      </c>
      <c r="V104" s="12">
        <f t="shared" si="286"/>
        <v>14615.786915075842</v>
      </c>
      <c r="W104" s="12">
        <f t="shared" si="286"/>
        <v>12880.029215185883</v>
      </c>
      <c r="X104" s="12">
        <f t="shared" si="286"/>
        <v>11341.354642345292</v>
      </c>
      <c r="Y104" s="12">
        <f t="shared" si="286"/>
        <v>9979.4864769483811</v>
      </c>
      <c r="Z104" s="12">
        <f t="shared" si="286"/>
        <v>8775.7350721918447</v>
      </c>
      <c r="AA104" s="12">
        <f t="shared" si="286"/>
        <v>7713.0009718168367</v>
      </c>
      <c r="AB104" s="12">
        <f t="shared" si="286"/>
        <v>6775.7364887203412</v>
      </c>
      <c r="AC104" s="12">
        <f t="shared" si="286"/>
        <v>5949.8787477071337</v>
      </c>
      <c r="AD104" s="12">
        <f t="shared" si="286"/>
        <v>5222.7642919783166</v>
      </c>
      <c r="AE104" s="12">
        <f t="shared" si="286"/>
        <v>4583.0329479426164</v>
      </c>
      <c r="AF104" s="12">
        <f t="shared" si="286"/>
        <v>4020.5266897258134</v>
      </c>
      <c r="AG104" s="12">
        <f t="shared" si="286"/>
        <v>3526.1876856753534</v>
      </c>
      <c r="AH104" s="12">
        <f t="shared" si="286"/>
        <v>3091.9584843342623</v>
      </c>
      <c r="AI104" s="12">
        <f t="shared" si="190"/>
        <v>21870.109089270838</v>
      </c>
      <c r="AJ104" s="12">
        <f t="shared" si="232"/>
        <v>332683.7733420218</v>
      </c>
      <c r="AK104" s="21"/>
      <c r="AL104">
        <f t="shared" si="184"/>
        <v>93</v>
      </c>
      <c r="AM104" s="14"/>
      <c r="AN104" s="14"/>
      <c r="AO104" s="12">
        <f t="shared" ref="AO104:BH104" si="287">N103*AN$8</f>
        <v>1426.9862206412961</v>
      </c>
      <c r="AP104" s="12">
        <f t="shared" si="287"/>
        <v>0</v>
      </c>
      <c r="AQ104" s="12">
        <f t="shared" si="287"/>
        <v>0</v>
      </c>
      <c r="AR104" s="12">
        <f t="shared" si="287"/>
        <v>0</v>
      </c>
      <c r="AS104" s="12">
        <f t="shared" si="287"/>
        <v>0</v>
      </c>
      <c r="AT104" s="12">
        <f t="shared" si="287"/>
        <v>0</v>
      </c>
      <c r="AU104" s="12">
        <f t="shared" si="287"/>
        <v>0</v>
      </c>
      <c r="AV104" s="12">
        <f t="shared" si="287"/>
        <v>0</v>
      </c>
      <c r="AW104" s="12">
        <f t="shared" si="287"/>
        <v>0</v>
      </c>
      <c r="AX104" s="12">
        <f t="shared" si="287"/>
        <v>0</v>
      </c>
      <c r="AY104" s="12">
        <f t="shared" si="287"/>
        <v>0</v>
      </c>
      <c r="AZ104" s="12">
        <f t="shared" si="287"/>
        <v>0</v>
      </c>
      <c r="BA104" s="12">
        <f t="shared" si="287"/>
        <v>0</v>
      </c>
      <c r="BB104" s="12">
        <f t="shared" si="287"/>
        <v>0</v>
      </c>
      <c r="BC104" s="12">
        <f t="shared" si="287"/>
        <v>0</v>
      </c>
      <c r="BD104" s="12">
        <f t="shared" si="287"/>
        <v>0</v>
      </c>
      <c r="BE104" s="12">
        <f t="shared" si="287"/>
        <v>0</v>
      </c>
      <c r="BF104" s="12">
        <f t="shared" si="287"/>
        <v>0</v>
      </c>
      <c r="BG104" s="12">
        <f t="shared" si="287"/>
        <v>0</v>
      </c>
      <c r="BH104" s="12">
        <f t="shared" si="287"/>
        <v>0</v>
      </c>
      <c r="BI104" s="12">
        <f t="shared" si="226"/>
        <v>0</v>
      </c>
      <c r="BJ104" s="12">
        <f t="shared" si="227"/>
        <v>1426.9862206412961</v>
      </c>
      <c r="BK104" s="12">
        <f t="shared" si="228"/>
        <v>12194.66538593744</v>
      </c>
      <c r="BL104" s="3">
        <f t="shared" si="246"/>
        <v>2.4319293694927002</v>
      </c>
      <c r="BM104" s="3">
        <f t="shared" si="192"/>
        <v>344878.43872795923</v>
      </c>
      <c r="BN104" s="24">
        <f t="shared" si="247"/>
        <v>2.4181487718391455</v>
      </c>
      <c r="BO104" s="3">
        <f t="shared" si="193"/>
        <v>3.5359315099302608</v>
      </c>
      <c r="BP104" s="21"/>
      <c r="BQ104" s="3">
        <f>I104+AJ104+BK104+SUM(J$11:J104)</f>
        <v>5000000.0000000009</v>
      </c>
      <c r="BR104" s="21"/>
      <c r="BS104">
        <f t="shared" si="186"/>
        <v>93</v>
      </c>
      <c r="BT104" s="10">
        <f t="shared" si="187"/>
        <v>0.93330056988525922</v>
      </c>
      <c r="BU104" s="8">
        <f t="shared" si="194"/>
        <v>7468.6079099112985</v>
      </c>
      <c r="BV104" s="8">
        <f t="shared" si="195"/>
        <v>6392.6738541260829</v>
      </c>
      <c r="BW104" s="8">
        <f t="shared" si="196"/>
        <v>5687.4483721640363</v>
      </c>
      <c r="BX104" s="8">
        <f t="shared" si="197"/>
        <v>5050.350344480009</v>
      </c>
      <c r="BY104" s="8">
        <f t="shared" si="198"/>
        <v>4477.0270156186025</v>
      </c>
      <c r="BZ104" s="8">
        <f t="shared" si="199"/>
        <v>3962.8458057684643</v>
      </c>
      <c r="CA104" s="8">
        <f t="shared" si="200"/>
        <v>3503.0781916853657</v>
      </c>
      <c r="CB104" s="8">
        <f t="shared" si="201"/>
        <v>3093.0384363349581</v>
      </c>
      <c r="CC104" s="8">
        <f t="shared" si="202"/>
        <v>2728.1844514323598</v>
      </c>
      <c r="CD104" s="8">
        <f t="shared" si="203"/>
        <v>2404.1877213343546</v>
      </c>
      <c r="CE104" s="8">
        <f t="shared" si="204"/>
        <v>0</v>
      </c>
      <c r="CF104" s="8">
        <f t="shared" si="205"/>
        <v>0</v>
      </c>
      <c r="CG104" s="8">
        <f t="shared" si="206"/>
        <v>0</v>
      </c>
      <c r="CH104" s="8">
        <f t="shared" si="207"/>
        <v>0</v>
      </c>
      <c r="CI104" s="8">
        <f t="shared" si="208"/>
        <v>0</v>
      </c>
      <c r="CJ104" s="8">
        <f t="shared" si="209"/>
        <v>0</v>
      </c>
      <c r="CK104" s="8">
        <f t="shared" si="210"/>
        <v>0</v>
      </c>
      <c r="CL104" s="8">
        <f t="shared" si="211"/>
        <v>0</v>
      </c>
      <c r="CM104" s="8">
        <f t="shared" si="212"/>
        <v>0</v>
      </c>
      <c r="CN104" s="8">
        <f t="shared" si="213"/>
        <v>0</v>
      </c>
      <c r="CO104" s="8">
        <f t="shared" si="214"/>
        <v>0</v>
      </c>
      <c r="CP104" s="8">
        <f t="shared" si="215"/>
        <v>0</v>
      </c>
      <c r="CQ104" s="8">
        <f t="shared" si="234"/>
        <v>44767.44210285553</v>
      </c>
      <c r="CR104" s="21"/>
    </row>
    <row r="105" spans="2:96" x14ac:dyDescent="0.2">
      <c r="B105" s="1">
        <f t="shared" si="222"/>
        <v>43954</v>
      </c>
      <c r="C105" s="7">
        <f t="shared" si="216"/>
        <v>13.428571428571429</v>
      </c>
      <c r="D105">
        <f t="shared" si="229"/>
        <v>94</v>
      </c>
      <c r="E105" s="13">
        <f t="shared" si="223"/>
        <v>0.2</v>
      </c>
      <c r="F105" s="2">
        <f t="shared" si="217"/>
        <v>4.0551999668446754</v>
      </c>
      <c r="G105" s="2">
        <f t="shared" si="188"/>
        <v>1.9280000000000002</v>
      </c>
      <c r="H105" s="21"/>
      <c r="I105" s="3">
        <f t="shared" si="218"/>
        <v>4610354.1191691868</v>
      </c>
      <c r="J105" s="3"/>
      <c r="K105" s="12">
        <f t="shared" si="219"/>
        <v>389645.88083081483</v>
      </c>
      <c r="L105" s="3">
        <f t="shared" si="243"/>
        <v>2.4027006396367447</v>
      </c>
      <c r="N105" s="12">
        <f t="shared" si="230"/>
        <v>44767.44210285553</v>
      </c>
      <c r="O105" s="12">
        <f t="shared" ref="O105:AH105" si="288">N104*(1-N$6)</f>
        <v>38411.331916342424</v>
      </c>
      <c r="P105" s="12">
        <f t="shared" si="288"/>
        <v>34247.669295391104</v>
      </c>
      <c r="Q105" s="12">
        <f t="shared" si="288"/>
        <v>30469.543015832809</v>
      </c>
      <c r="R105" s="12">
        <f t="shared" si="288"/>
        <v>27056.398053527941</v>
      </c>
      <c r="S105" s="12">
        <f t="shared" si="288"/>
        <v>23984.915257091357</v>
      </c>
      <c r="T105" s="12">
        <f t="shared" si="288"/>
        <v>21230.276363463807</v>
      </c>
      <c r="U105" s="12">
        <f t="shared" si="288"/>
        <v>18767.149108866593</v>
      </c>
      <c r="V105" s="12">
        <f t="shared" si="288"/>
        <v>16570.430449406125</v>
      </c>
      <c r="W105" s="12">
        <f t="shared" si="288"/>
        <v>14615.786915075842</v>
      </c>
      <c r="X105" s="12">
        <f t="shared" si="288"/>
        <v>12880.029215185883</v>
      </c>
      <c r="Y105" s="12">
        <f t="shared" si="288"/>
        <v>11341.354642345292</v>
      </c>
      <c r="Z105" s="12">
        <f t="shared" si="288"/>
        <v>9979.4864769483811</v>
      </c>
      <c r="AA105" s="12">
        <f t="shared" si="288"/>
        <v>8775.7350721918447</v>
      </c>
      <c r="AB105" s="12">
        <f t="shared" si="288"/>
        <v>7713.0009718168367</v>
      </c>
      <c r="AC105" s="12">
        <f t="shared" si="288"/>
        <v>6775.7364887203412</v>
      </c>
      <c r="AD105" s="12">
        <f t="shared" si="288"/>
        <v>5949.8787477071337</v>
      </c>
      <c r="AE105" s="12">
        <f t="shared" si="288"/>
        <v>5222.7642919783166</v>
      </c>
      <c r="AF105" s="12">
        <f t="shared" si="288"/>
        <v>4583.0329479426164</v>
      </c>
      <c r="AG105" s="12">
        <f t="shared" si="288"/>
        <v>4020.5266897258134</v>
      </c>
      <c r="AH105" s="12">
        <f t="shared" si="288"/>
        <v>3526.1876856753534</v>
      </c>
      <c r="AI105" s="12">
        <f t="shared" si="190"/>
        <v>24962.067573605102</v>
      </c>
      <c r="AJ105" s="12">
        <f t="shared" si="232"/>
        <v>375850.7432816964</v>
      </c>
      <c r="AK105" s="21"/>
      <c r="AL105">
        <f t="shared" si="184"/>
        <v>94</v>
      </c>
      <c r="AM105" s="14"/>
      <c r="AN105" s="14"/>
      <c r="AO105" s="12">
        <f t="shared" ref="AO105:BH105" si="289">N104*AN$8</f>
        <v>1600.4721631809346</v>
      </c>
      <c r="AP105" s="12">
        <f t="shared" si="289"/>
        <v>0</v>
      </c>
      <c r="AQ105" s="12">
        <f t="shared" si="289"/>
        <v>0</v>
      </c>
      <c r="AR105" s="12">
        <f t="shared" si="289"/>
        <v>0</v>
      </c>
      <c r="AS105" s="12">
        <f t="shared" si="289"/>
        <v>0</v>
      </c>
      <c r="AT105" s="12">
        <f t="shared" si="289"/>
        <v>0</v>
      </c>
      <c r="AU105" s="12">
        <f t="shared" si="289"/>
        <v>0</v>
      </c>
      <c r="AV105" s="12">
        <f t="shared" si="289"/>
        <v>0</v>
      </c>
      <c r="AW105" s="12">
        <f t="shared" si="289"/>
        <v>0</v>
      </c>
      <c r="AX105" s="12">
        <f t="shared" si="289"/>
        <v>0</v>
      </c>
      <c r="AY105" s="12">
        <f t="shared" si="289"/>
        <v>0</v>
      </c>
      <c r="AZ105" s="12">
        <f t="shared" si="289"/>
        <v>0</v>
      </c>
      <c r="BA105" s="12">
        <f t="shared" si="289"/>
        <v>0</v>
      </c>
      <c r="BB105" s="12">
        <f t="shared" si="289"/>
        <v>0</v>
      </c>
      <c r="BC105" s="12">
        <f t="shared" si="289"/>
        <v>0</v>
      </c>
      <c r="BD105" s="12">
        <f t="shared" si="289"/>
        <v>0</v>
      </c>
      <c r="BE105" s="12">
        <f t="shared" si="289"/>
        <v>0</v>
      </c>
      <c r="BF105" s="12">
        <f t="shared" si="289"/>
        <v>0</v>
      </c>
      <c r="BG105" s="12">
        <f t="shared" si="289"/>
        <v>0</v>
      </c>
      <c r="BH105" s="12">
        <f t="shared" si="289"/>
        <v>0</v>
      </c>
      <c r="BI105" s="12">
        <f t="shared" si="226"/>
        <v>0</v>
      </c>
      <c r="BJ105" s="12">
        <f t="shared" si="227"/>
        <v>1600.4721631809346</v>
      </c>
      <c r="BK105" s="12">
        <f t="shared" si="228"/>
        <v>13795.137549118375</v>
      </c>
      <c r="BL105" s="3">
        <f t="shared" si="246"/>
        <v>2.4181487718391459</v>
      </c>
      <c r="BM105" s="3">
        <f t="shared" si="192"/>
        <v>389645.88083081477</v>
      </c>
      <c r="BN105" s="24">
        <f t="shared" si="247"/>
        <v>2.4027006396367434</v>
      </c>
      <c r="BO105" s="3">
        <f t="shared" si="193"/>
        <v>3.5404294585904426</v>
      </c>
      <c r="BP105" s="21"/>
      <c r="BQ105" s="3">
        <f>I105+AJ105+BK105+SUM(J$11:J105)</f>
        <v>5000000.0000000009</v>
      </c>
      <c r="BR105" s="21"/>
      <c r="BS105">
        <f t="shared" si="186"/>
        <v>94</v>
      </c>
      <c r="BT105" s="10">
        <f t="shared" si="187"/>
        <v>0.92462188103981091</v>
      </c>
      <c r="BU105" s="8">
        <f t="shared" si="194"/>
        <v>8278.5913052966225</v>
      </c>
      <c r="BV105" s="8">
        <f t="shared" si="195"/>
        <v>7103.1915939466116</v>
      </c>
      <c r="BW105" s="8">
        <f t="shared" si="196"/>
        <v>6333.2288810267801</v>
      </c>
      <c r="BX105" s="8">
        <f t="shared" si="197"/>
        <v>5634.5612355445528</v>
      </c>
      <c r="BY105" s="8">
        <f t="shared" si="198"/>
        <v>5003.3875324829769</v>
      </c>
      <c r="BZ105" s="8">
        <f t="shared" si="199"/>
        <v>4435.3954923184538</v>
      </c>
      <c r="CA105" s="8">
        <f t="shared" si="200"/>
        <v>3925.9956132361885</v>
      </c>
      <c r="CB105" s="8">
        <f t="shared" si="201"/>
        <v>3470.5033421589683</v>
      </c>
      <c r="CC105" s="8">
        <f t="shared" si="202"/>
        <v>3064.2765143538504</v>
      </c>
      <c r="CD105" s="8">
        <f t="shared" si="203"/>
        <v>2702.8152780588957</v>
      </c>
      <c r="CE105" s="8">
        <f t="shared" si="204"/>
        <v>0</v>
      </c>
      <c r="CF105" s="8">
        <f t="shared" si="205"/>
        <v>0</v>
      </c>
      <c r="CG105" s="8">
        <f t="shared" si="206"/>
        <v>0</v>
      </c>
      <c r="CH105" s="8">
        <f t="shared" si="207"/>
        <v>0</v>
      </c>
      <c r="CI105" s="8">
        <f t="shared" si="208"/>
        <v>0</v>
      </c>
      <c r="CJ105" s="8">
        <f t="shared" si="209"/>
        <v>0</v>
      </c>
      <c r="CK105" s="8">
        <f t="shared" si="210"/>
        <v>0</v>
      </c>
      <c r="CL105" s="8">
        <f t="shared" si="211"/>
        <v>0</v>
      </c>
      <c r="CM105" s="8">
        <f t="shared" si="212"/>
        <v>0</v>
      </c>
      <c r="CN105" s="8">
        <f t="shared" si="213"/>
        <v>0</v>
      </c>
      <c r="CO105" s="8">
        <f t="shared" si="214"/>
        <v>0</v>
      </c>
      <c r="CP105" s="8">
        <f t="shared" si="215"/>
        <v>0</v>
      </c>
      <c r="CQ105" s="8">
        <f t="shared" si="234"/>
        <v>49951.946788423898</v>
      </c>
      <c r="CR105" s="21"/>
    </row>
    <row r="106" spans="2:96" x14ac:dyDescent="0.2">
      <c r="B106" s="1">
        <f t="shared" si="222"/>
        <v>43955</v>
      </c>
      <c r="C106" s="7">
        <f t="shared" si="216"/>
        <v>13.571428571428571</v>
      </c>
      <c r="D106">
        <f t="shared" si="229"/>
        <v>95</v>
      </c>
      <c r="E106" s="13">
        <f t="shared" si="223"/>
        <v>0.2</v>
      </c>
      <c r="F106" s="2">
        <f t="shared" si="217"/>
        <v>4.0551999668446754</v>
      </c>
      <c r="G106" s="2">
        <f t="shared" si="188"/>
        <v>1.9280000000000002</v>
      </c>
      <c r="H106" s="21"/>
      <c r="I106" s="3">
        <f t="shared" si="218"/>
        <v>4560402.1723807631</v>
      </c>
      <c r="J106" s="3"/>
      <c r="K106" s="12">
        <f t="shared" si="219"/>
        <v>439597.82761923876</v>
      </c>
      <c r="L106" s="3">
        <f t="shared" si="243"/>
        <v>2.3854259225865246</v>
      </c>
      <c r="N106" s="12">
        <f t="shared" si="230"/>
        <v>49951.946788423898</v>
      </c>
      <c r="O106" s="12">
        <f t="shared" ref="O106:AH106" si="290">N105*(1-N$6)</f>
        <v>42976.744418741306</v>
      </c>
      <c r="P106" s="12">
        <f t="shared" si="290"/>
        <v>38411.331916342424</v>
      </c>
      <c r="Q106" s="12">
        <f t="shared" si="290"/>
        <v>34247.669295391104</v>
      </c>
      <c r="R106" s="12">
        <f t="shared" si="290"/>
        <v>30469.543015832809</v>
      </c>
      <c r="S106" s="12">
        <f t="shared" si="290"/>
        <v>27056.398053527941</v>
      </c>
      <c r="T106" s="12">
        <f t="shared" si="290"/>
        <v>23984.915257091357</v>
      </c>
      <c r="U106" s="12">
        <f t="shared" si="290"/>
        <v>21230.276363463807</v>
      </c>
      <c r="V106" s="12">
        <f t="shared" si="290"/>
        <v>18767.149108866593</v>
      </c>
      <c r="W106" s="12">
        <f t="shared" si="290"/>
        <v>16570.430449406125</v>
      </c>
      <c r="X106" s="12">
        <f t="shared" si="290"/>
        <v>14615.786915075842</v>
      </c>
      <c r="Y106" s="12">
        <f t="shared" si="290"/>
        <v>12880.029215185883</v>
      </c>
      <c r="Z106" s="12">
        <f t="shared" si="290"/>
        <v>11341.354642345292</v>
      </c>
      <c r="AA106" s="12">
        <f t="shared" si="290"/>
        <v>9979.4864769483811</v>
      </c>
      <c r="AB106" s="12">
        <f t="shared" si="290"/>
        <v>8775.7350721918447</v>
      </c>
      <c r="AC106" s="12">
        <f t="shared" si="290"/>
        <v>7713.0009718168367</v>
      </c>
      <c r="AD106" s="12">
        <f t="shared" si="290"/>
        <v>6775.7364887203412</v>
      </c>
      <c r="AE106" s="12">
        <f t="shared" si="290"/>
        <v>5949.8787477071337</v>
      </c>
      <c r="AF106" s="12">
        <f t="shared" si="290"/>
        <v>5222.7642919783166</v>
      </c>
      <c r="AG106" s="12">
        <f t="shared" si="290"/>
        <v>4583.0329479426164</v>
      </c>
      <c r="AH106" s="12">
        <f t="shared" si="290"/>
        <v>4020.5266897258134</v>
      </c>
      <c r="AI106" s="12">
        <f t="shared" si="190"/>
        <v>28488.255259280457</v>
      </c>
      <c r="AJ106" s="12">
        <f t="shared" si="232"/>
        <v>424011.99238600605</v>
      </c>
      <c r="AK106" s="21"/>
      <c r="AL106">
        <f t="shared" si="184"/>
        <v>95</v>
      </c>
      <c r="AM106" s="14"/>
      <c r="AN106" s="14"/>
      <c r="AO106" s="12">
        <f t="shared" ref="AO106:BH106" si="291">N105*AN$8</f>
        <v>1790.6976841142211</v>
      </c>
      <c r="AP106" s="12">
        <f t="shared" si="291"/>
        <v>0</v>
      </c>
      <c r="AQ106" s="12">
        <f t="shared" si="291"/>
        <v>0</v>
      </c>
      <c r="AR106" s="12">
        <f t="shared" si="291"/>
        <v>0</v>
      </c>
      <c r="AS106" s="12">
        <f t="shared" si="291"/>
        <v>0</v>
      </c>
      <c r="AT106" s="12">
        <f t="shared" si="291"/>
        <v>0</v>
      </c>
      <c r="AU106" s="12">
        <f t="shared" si="291"/>
        <v>0</v>
      </c>
      <c r="AV106" s="12">
        <f t="shared" si="291"/>
        <v>0</v>
      </c>
      <c r="AW106" s="12">
        <f t="shared" si="291"/>
        <v>0</v>
      </c>
      <c r="AX106" s="12">
        <f t="shared" si="291"/>
        <v>0</v>
      </c>
      <c r="AY106" s="12">
        <f t="shared" si="291"/>
        <v>0</v>
      </c>
      <c r="AZ106" s="12">
        <f t="shared" si="291"/>
        <v>0</v>
      </c>
      <c r="BA106" s="12">
        <f t="shared" si="291"/>
        <v>0</v>
      </c>
      <c r="BB106" s="12">
        <f t="shared" si="291"/>
        <v>0</v>
      </c>
      <c r="BC106" s="12">
        <f t="shared" si="291"/>
        <v>0</v>
      </c>
      <c r="BD106" s="12">
        <f t="shared" si="291"/>
        <v>0</v>
      </c>
      <c r="BE106" s="12">
        <f t="shared" si="291"/>
        <v>0</v>
      </c>
      <c r="BF106" s="12">
        <f t="shared" si="291"/>
        <v>0</v>
      </c>
      <c r="BG106" s="12">
        <f t="shared" si="291"/>
        <v>0</v>
      </c>
      <c r="BH106" s="12">
        <f t="shared" si="291"/>
        <v>0</v>
      </c>
      <c r="BI106" s="12">
        <f t="shared" si="226"/>
        <v>0</v>
      </c>
      <c r="BJ106" s="12">
        <f t="shared" si="227"/>
        <v>1790.6976841142211</v>
      </c>
      <c r="BK106" s="12">
        <f t="shared" si="228"/>
        <v>15585.835233232596</v>
      </c>
      <c r="BL106" s="3">
        <f t="shared" si="246"/>
        <v>2.4027006396367447</v>
      </c>
      <c r="BM106" s="3">
        <f t="shared" si="192"/>
        <v>439597.82761923864</v>
      </c>
      <c r="BN106" s="24">
        <f t="shared" si="247"/>
        <v>2.3854259225865229</v>
      </c>
      <c r="BO106" s="3">
        <f t="shared" si="193"/>
        <v>3.5454759450568529</v>
      </c>
      <c r="BP106" s="21"/>
      <c r="BQ106" s="3">
        <f>I106+AJ106+BK106+SUM(J$11:J106)</f>
        <v>5000000.0000000019</v>
      </c>
      <c r="BR106" s="21"/>
      <c r="BS106">
        <f t="shared" si="186"/>
        <v>95</v>
      </c>
      <c r="BT106" s="10">
        <f t="shared" si="187"/>
        <v>0.91493243170216254</v>
      </c>
      <c r="BU106" s="8">
        <f t="shared" si="194"/>
        <v>9140.5312286779426</v>
      </c>
      <c r="BV106" s="8">
        <f t="shared" si="195"/>
        <v>7864.1634555362652</v>
      </c>
      <c r="BW106" s="8">
        <f t="shared" si="196"/>
        <v>7028.754663027612</v>
      </c>
      <c r="BX106" s="8">
        <f t="shared" si="197"/>
        <v>6266.8606697127343</v>
      </c>
      <c r="BY106" s="8">
        <f t="shared" si="198"/>
        <v>5575.5146168659112</v>
      </c>
      <c r="BZ106" s="8">
        <f t="shared" si="199"/>
        <v>4950.9552128431951</v>
      </c>
      <c r="CA106" s="8">
        <f t="shared" si="200"/>
        <v>4388.9153680681784</v>
      </c>
      <c r="CB106" s="8">
        <f t="shared" si="201"/>
        <v>3884.8536757865772</v>
      </c>
      <c r="CC106" s="8">
        <f t="shared" si="202"/>
        <v>3434.1346740584772</v>
      </c>
      <c r="CD106" s="8">
        <f t="shared" si="203"/>
        <v>3032.1648450853409</v>
      </c>
      <c r="CE106" s="8">
        <f t="shared" si="204"/>
        <v>0</v>
      </c>
      <c r="CF106" s="8">
        <f t="shared" si="205"/>
        <v>0</v>
      </c>
      <c r="CG106" s="8">
        <f t="shared" si="206"/>
        <v>0</v>
      </c>
      <c r="CH106" s="8">
        <f t="shared" si="207"/>
        <v>0</v>
      </c>
      <c r="CI106" s="8">
        <f t="shared" si="208"/>
        <v>0</v>
      </c>
      <c r="CJ106" s="8">
        <f t="shared" si="209"/>
        <v>0</v>
      </c>
      <c r="CK106" s="8">
        <f t="shared" si="210"/>
        <v>0</v>
      </c>
      <c r="CL106" s="8">
        <f t="shared" si="211"/>
        <v>0</v>
      </c>
      <c r="CM106" s="8">
        <f t="shared" si="212"/>
        <v>0</v>
      </c>
      <c r="CN106" s="8">
        <f t="shared" si="213"/>
        <v>0</v>
      </c>
      <c r="CO106" s="8">
        <f t="shared" si="214"/>
        <v>0</v>
      </c>
      <c r="CP106" s="8">
        <f t="shared" si="215"/>
        <v>0</v>
      </c>
      <c r="CQ106" s="8">
        <f t="shared" si="234"/>
        <v>55566.848409662234</v>
      </c>
      <c r="CR106" s="21"/>
    </row>
    <row r="107" spans="2:96" x14ac:dyDescent="0.2">
      <c r="B107" s="1">
        <f t="shared" si="222"/>
        <v>43956</v>
      </c>
      <c r="C107" s="7">
        <f t="shared" si="216"/>
        <v>13.714285714285714</v>
      </c>
      <c r="D107">
        <f t="shared" si="229"/>
        <v>96</v>
      </c>
      <c r="E107" s="13">
        <f t="shared" si="223"/>
        <v>0.2</v>
      </c>
      <c r="F107" s="2">
        <f t="shared" si="217"/>
        <v>4.0551999668446754</v>
      </c>
      <c r="G107" s="2">
        <f t="shared" si="188"/>
        <v>1.9280000000000002</v>
      </c>
      <c r="H107" s="21"/>
      <c r="I107" s="3">
        <f t="shared" si="218"/>
        <v>4504835.3239711011</v>
      </c>
      <c r="J107" s="3"/>
      <c r="K107" s="12">
        <f t="shared" si="219"/>
        <v>495164.67602890101</v>
      </c>
      <c r="L107" s="3">
        <f t="shared" si="243"/>
        <v>2.3661621309196113</v>
      </c>
      <c r="N107" s="12">
        <f t="shared" si="230"/>
        <v>55566.848409662234</v>
      </c>
      <c r="O107" s="12">
        <f t="shared" ref="O107:AH107" si="292">N106*(1-N$6)</f>
        <v>47953.868916886939</v>
      </c>
      <c r="P107" s="12">
        <f t="shared" si="292"/>
        <v>42976.744418741306</v>
      </c>
      <c r="Q107" s="12">
        <f t="shared" si="292"/>
        <v>38411.331916342424</v>
      </c>
      <c r="R107" s="12">
        <f t="shared" si="292"/>
        <v>34247.669295391104</v>
      </c>
      <c r="S107" s="12">
        <f t="shared" si="292"/>
        <v>30469.543015832809</v>
      </c>
      <c r="T107" s="12">
        <f t="shared" si="292"/>
        <v>27056.398053527941</v>
      </c>
      <c r="U107" s="12">
        <f t="shared" si="292"/>
        <v>23984.915257091357</v>
      </c>
      <c r="V107" s="12">
        <f t="shared" si="292"/>
        <v>21230.276363463807</v>
      </c>
      <c r="W107" s="12">
        <f t="shared" si="292"/>
        <v>18767.149108866593</v>
      </c>
      <c r="X107" s="12">
        <f t="shared" si="292"/>
        <v>16570.430449406125</v>
      </c>
      <c r="Y107" s="12">
        <f t="shared" si="292"/>
        <v>14615.786915075842</v>
      </c>
      <c r="Z107" s="12">
        <f t="shared" si="292"/>
        <v>12880.029215185883</v>
      </c>
      <c r="AA107" s="12">
        <f t="shared" si="292"/>
        <v>11341.354642345292</v>
      </c>
      <c r="AB107" s="12">
        <f t="shared" si="292"/>
        <v>9979.4864769483811</v>
      </c>
      <c r="AC107" s="12">
        <f t="shared" si="292"/>
        <v>8775.7350721918447</v>
      </c>
      <c r="AD107" s="12">
        <f t="shared" si="292"/>
        <v>7713.0009718168367</v>
      </c>
      <c r="AE107" s="12">
        <f t="shared" si="292"/>
        <v>6775.7364887203412</v>
      </c>
      <c r="AF107" s="12">
        <f t="shared" si="292"/>
        <v>5949.8787477071337</v>
      </c>
      <c r="AG107" s="12">
        <f t="shared" si="292"/>
        <v>5222.7642919783166</v>
      </c>
      <c r="AH107" s="12">
        <f t="shared" si="292"/>
        <v>4583.0329479426164</v>
      </c>
      <c r="AI107" s="12">
        <f t="shared" si="190"/>
        <v>32508.781949006268</v>
      </c>
      <c r="AJ107" s="12">
        <f t="shared" si="232"/>
        <v>477580.76292413136</v>
      </c>
      <c r="AK107" s="21"/>
      <c r="AL107">
        <f t="shared" si="184"/>
        <v>96</v>
      </c>
      <c r="AM107" s="14"/>
      <c r="AN107" s="14"/>
      <c r="AO107" s="12">
        <f t="shared" ref="AO107:BH107" si="293">N106*AN$8</f>
        <v>1998.0778715369561</v>
      </c>
      <c r="AP107" s="12">
        <f t="shared" si="293"/>
        <v>0</v>
      </c>
      <c r="AQ107" s="12">
        <f t="shared" si="293"/>
        <v>0</v>
      </c>
      <c r="AR107" s="12">
        <f t="shared" si="293"/>
        <v>0</v>
      </c>
      <c r="AS107" s="12">
        <f t="shared" si="293"/>
        <v>0</v>
      </c>
      <c r="AT107" s="12">
        <f t="shared" si="293"/>
        <v>0</v>
      </c>
      <c r="AU107" s="12">
        <f t="shared" si="293"/>
        <v>0</v>
      </c>
      <c r="AV107" s="12">
        <f t="shared" si="293"/>
        <v>0</v>
      </c>
      <c r="AW107" s="12">
        <f t="shared" si="293"/>
        <v>0</v>
      </c>
      <c r="AX107" s="12">
        <f t="shared" si="293"/>
        <v>0</v>
      </c>
      <c r="AY107" s="12">
        <f t="shared" si="293"/>
        <v>0</v>
      </c>
      <c r="AZ107" s="12">
        <f t="shared" si="293"/>
        <v>0</v>
      </c>
      <c r="BA107" s="12">
        <f t="shared" si="293"/>
        <v>0</v>
      </c>
      <c r="BB107" s="12">
        <f t="shared" si="293"/>
        <v>0</v>
      </c>
      <c r="BC107" s="12">
        <f t="shared" si="293"/>
        <v>0</v>
      </c>
      <c r="BD107" s="12">
        <f t="shared" si="293"/>
        <v>0</v>
      </c>
      <c r="BE107" s="12">
        <f t="shared" si="293"/>
        <v>0</v>
      </c>
      <c r="BF107" s="12">
        <f t="shared" si="293"/>
        <v>0</v>
      </c>
      <c r="BG107" s="12">
        <f t="shared" si="293"/>
        <v>0</v>
      </c>
      <c r="BH107" s="12">
        <f t="shared" si="293"/>
        <v>0</v>
      </c>
      <c r="BI107" s="12">
        <f t="shared" si="226"/>
        <v>0</v>
      </c>
      <c r="BJ107" s="12">
        <f t="shared" si="227"/>
        <v>1998.0778715369561</v>
      </c>
      <c r="BK107" s="12">
        <f t="shared" si="228"/>
        <v>17583.913104769552</v>
      </c>
      <c r="BL107" s="3">
        <f t="shared" si="246"/>
        <v>2.3854259225865242</v>
      </c>
      <c r="BM107" s="3">
        <f t="shared" si="192"/>
        <v>495164.6760289009</v>
      </c>
      <c r="BN107" s="24">
        <f t="shared" si="247"/>
        <v>2.3661621309196099</v>
      </c>
      <c r="BO107" s="3">
        <f t="shared" si="193"/>
        <v>3.5511242937982206</v>
      </c>
      <c r="BP107" s="21"/>
      <c r="BQ107" s="3">
        <f>I107+AJ107+BK107+SUM(J$11:J107)</f>
        <v>5000000.0000000019</v>
      </c>
      <c r="BR107" s="21"/>
      <c r="BS107">
        <f t="shared" si="186"/>
        <v>96</v>
      </c>
      <c r="BT107" s="10">
        <f t="shared" si="187"/>
        <v>0.90414675237978104</v>
      </c>
      <c r="BU107" s="8">
        <f t="shared" si="194"/>
        <v>10048.117105915142</v>
      </c>
      <c r="BV107" s="8">
        <f t="shared" si="195"/>
        <v>8671.4669690498104</v>
      </c>
      <c r="BW107" s="8">
        <f t="shared" si="196"/>
        <v>7771.4567788121667</v>
      </c>
      <c r="BX107" s="8">
        <f t="shared" si="197"/>
        <v>6945.896201348567</v>
      </c>
      <c r="BY107" s="8">
        <f t="shared" si="198"/>
        <v>6192.9837940009229</v>
      </c>
      <c r="BZ107" s="8">
        <f t="shared" si="199"/>
        <v>5509.7876728522551</v>
      </c>
      <c r="CA107" s="8">
        <f t="shared" si="200"/>
        <v>4892.5908862383831</v>
      </c>
      <c r="CB107" s="8">
        <f t="shared" si="201"/>
        <v>4337.1766471606825</v>
      </c>
      <c r="CC107" s="8">
        <f t="shared" si="202"/>
        <v>3839.0570852302062</v>
      </c>
      <c r="CD107" s="8">
        <f t="shared" si="203"/>
        <v>3393.6513836417666</v>
      </c>
      <c r="CE107" s="8">
        <f t="shared" si="204"/>
        <v>0</v>
      </c>
      <c r="CF107" s="8">
        <f t="shared" si="205"/>
        <v>0</v>
      </c>
      <c r="CG107" s="8">
        <f t="shared" si="206"/>
        <v>0</v>
      </c>
      <c r="CH107" s="8">
        <f t="shared" si="207"/>
        <v>0</v>
      </c>
      <c r="CI107" s="8">
        <f t="shared" si="208"/>
        <v>0</v>
      </c>
      <c r="CJ107" s="8">
        <f t="shared" si="209"/>
        <v>0</v>
      </c>
      <c r="CK107" s="8">
        <f t="shared" si="210"/>
        <v>0</v>
      </c>
      <c r="CL107" s="8">
        <f t="shared" si="211"/>
        <v>0</v>
      </c>
      <c r="CM107" s="8">
        <f t="shared" si="212"/>
        <v>0</v>
      </c>
      <c r="CN107" s="8">
        <f t="shared" si="213"/>
        <v>0</v>
      </c>
      <c r="CO107" s="8">
        <f t="shared" si="214"/>
        <v>0</v>
      </c>
      <c r="CP107" s="8">
        <f t="shared" si="215"/>
        <v>0</v>
      </c>
      <c r="CQ107" s="8">
        <f t="shared" si="234"/>
        <v>61602.184524249897</v>
      </c>
      <c r="CR107" s="21"/>
    </row>
    <row r="108" spans="2:96" x14ac:dyDescent="0.2">
      <c r="B108" s="1">
        <f t="shared" si="222"/>
        <v>43957</v>
      </c>
      <c r="C108" s="7">
        <f t="shared" si="216"/>
        <v>13.857142857142858</v>
      </c>
      <c r="D108">
        <f t="shared" si="229"/>
        <v>97</v>
      </c>
      <c r="E108" s="13">
        <f t="shared" si="223"/>
        <v>0.2</v>
      </c>
      <c r="F108" s="2">
        <f t="shared" si="217"/>
        <v>4.0551999668446754</v>
      </c>
      <c r="G108" s="2">
        <f t="shared" si="188"/>
        <v>1.9280000000000002</v>
      </c>
      <c r="H108" s="21"/>
      <c r="I108" s="3">
        <f t="shared" si="218"/>
        <v>4443233.1394468509</v>
      </c>
      <c r="J108" s="3"/>
      <c r="K108" s="12">
        <f t="shared" si="219"/>
        <v>556766.86055315088</v>
      </c>
      <c r="L108" s="3">
        <f t="shared" si="243"/>
        <v>2.3447467965990887</v>
      </c>
      <c r="N108" s="12">
        <f t="shared" si="230"/>
        <v>61602.184524249897</v>
      </c>
      <c r="O108" s="12">
        <f t="shared" ref="O108:AH108" si="294">N107*(1-N$6)</f>
        <v>53344.174473275743</v>
      </c>
      <c r="P108" s="12">
        <f t="shared" si="294"/>
        <v>47953.868916886939</v>
      </c>
      <c r="Q108" s="12">
        <f t="shared" si="294"/>
        <v>42976.744418741306</v>
      </c>
      <c r="R108" s="12">
        <f t="shared" si="294"/>
        <v>38411.331916342424</v>
      </c>
      <c r="S108" s="12">
        <f t="shared" si="294"/>
        <v>34247.669295391104</v>
      </c>
      <c r="T108" s="12">
        <f t="shared" si="294"/>
        <v>30469.543015832809</v>
      </c>
      <c r="U108" s="12">
        <f t="shared" si="294"/>
        <v>27056.398053527941</v>
      </c>
      <c r="V108" s="12">
        <f t="shared" si="294"/>
        <v>23984.915257091357</v>
      </c>
      <c r="W108" s="12">
        <f t="shared" si="294"/>
        <v>21230.276363463807</v>
      </c>
      <c r="X108" s="12">
        <f t="shared" si="294"/>
        <v>18767.149108866593</v>
      </c>
      <c r="Y108" s="12">
        <f t="shared" si="294"/>
        <v>16570.430449406125</v>
      </c>
      <c r="Z108" s="12">
        <f t="shared" si="294"/>
        <v>14615.786915075842</v>
      </c>
      <c r="AA108" s="12">
        <f t="shared" si="294"/>
        <v>12880.029215185883</v>
      </c>
      <c r="AB108" s="12">
        <f t="shared" si="294"/>
        <v>11341.354642345292</v>
      </c>
      <c r="AC108" s="12">
        <f t="shared" si="294"/>
        <v>9979.4864769483811</v>
      </c>
      <c r="AD108" s="12">
        <f t="shared" si="294"/>
        <v>8775.7350721918447</v>
      </c>
      <c r="AE108" s="12">
        <f t="shared" si="294"/>
        <v>7713.0009718168367</v>
      </c>
      <c r="AF108" s="12">
        <f t="shared" si="294"/>
        <v>6775.7364887203412</v>
      </c>
      <c r="AG108" s="12">
        <f t="shared" si="294"/>
        <v>5949.8787477071337</v>
      </c>
      <c r="AH108" s="12">
        <f t="shared" si="294"/>
        <v>5222.7642919783166</v>
      </c>
      <c r="AI108" s="12">
        <f t="shared" si="190"/>
        <v>37091.814896948883</v>
      </c>
      <c r="AJ108" s="12">
        <f t="shared" si="232"/>
        <v>536960.27351199486</v>
      </c>
      <c r="AK108" s="21"/>
      <c r="AL108">
        <f t="shared" si="184"/>
        <v>97</v>
      </c>
      <c r="AM108" s="14"/>
      <c r="AN108" s="14"/>
      <c r="AO108" s="12">
        <f t="shared" ref="AO108:BH108" si="295">N107*AN$8</f>
        <v>2222.6739363864895</v>
      </c>
      <c r="AP108" s="12">
        <f t="shared" si="295"/>
        <v>0</v>
      </c>
      <c r="AQ108" s="12">
        <f t="shared" si="295"/>
        <v>0</v>
      </c>
      <c r="AR108" s="12">
        <f t="shared" si="295"/>
        <v>0</v>
      </c>
      <c r="AS108" s="12">
        <f t="shared" si="295"/>
        <v>0</v>
      </c>
      <c r="AT108" s="12">
        <f t="shared" si="295"/>
        <v>0</v>
      </c>
      <c r="AU108" s="12">
        <f t="shared" si="295"/>
        <v>0</v>
      </c>
      <c r="AV108" s="12">
        <f t="shared" si="295"/>
        <v>0</v>
      </c>
      <c r="AW108" s="12">
        <f t="shared" si="295"/>
        <v>0</v>
      </c>
      <c r="AX108" s="12">
        <f t="shared" si="295"/>
        <v>0</v>
      </c>
      <c r="AY108" s="12">
        <f t="shared" si="295"/>
        <v>0</v>
      </c>
      <c r="AZ108" s="12">
        <f t="shared" si="295"/>
        <v>0</v>
      </c>
      <c r="BA108" s="12">
        <f t="shared" si="295"/>
        <v>0</v>
      </c>
      <c r="BB108" s="12">
        <f t="shared" si="295"/>
        <v>0</v>
      </c>
      <c r="BC108" s="12">
        <f t="shared" si="295"/>
        <v>0</v>
      </c>
      <c r="BD108" s="12">
        <f t="shared" si="295"/>
        <v>0</v>
      </c>
      <c r="BE108" s="12">
        <f t="shared" si="295"/>
        <v>0</v>
      </c>
      <c r="BF108" s="12">
        <f t="shared" si="295"/>
        <v>0</v>
      </c>
      <c r="BG108" s="12">
        <f t="shared" si="295"/>
        <v>0</v>
      </c>
      <c r="BH108" s="12">
        <f t="shared" si="295"/>
        <v>0</v>
      </c>
      <c r="BI108" s="12">
        <f t="shared" si="226"/>
        <v>0</v>
      </c>
      <c r="BJ108" s="12">
        <f t="shared" si="227"/>
        <v>2222.6739363864895</v>
      </c>
      <c r="BK108" s="12">
        <f t="shared" si="228"/>
        <v>19806.587041156043</v>
      </c>
      <c r="BL108" s="3">
        <f t="shared" si="246"/>
        <v>2.3661621309196108</v>
      </c>
      <c r="BM108" s="3">
        <f t="shared" si="192"/>
        <v>556766.86055315088</v>
      </c>
      <c r="BN108" s="24">
        <f t="shared" si="247"/>
        <v>2.3447467965990887</v>
      </c>
      <c r="BO108" s="3">
        <f t="shared" si="193"/>
        <v>3.5574292301589381</v>
      </c>
      <c r="BP108" s="21"/>
      <c r="BQ108" s="3">
        <f>I108+AJ108+BK108+SUM(J$11:J108)</f>
        <v>5000000.0000000019</v>
      </c>
      <c r="BR108" s="21"/>
      <c r="BS108">
        <f t="shared" si="186"/>
        <v>97</v>
      </c>
      <c r="BT108" s="10">
        <f t="shared" si="187"/>
        <v>0.89218083937969506</v>
      </c>
      <c r="BU108" s="8">
        <f t="shared" si="194"/>
        <v>10992.057739293627</v>
      </c>
      <c r="BV108" s="8">
        <f t="shared" si="195"/>
        <v>9518.5300715168105</v>
      </c>
      <c r="BW108" s="8">
        <f t="shared" si="196"/>
        <v>8556.7046043544124</v>
      </c>
      <c r="BX108" s="8">
        <f t="shared" si="197"/>
        <v>7668.6055818638488</v>
      </c>
      <c r="BY108" s="8">
        <f t="shared" si="198"/>
        <v>6853.9708701628906</v>
      </c>
      <c r="BZ108" s="8">
        <f t="shared" si="199"/>
        <v>6111.022867752049</v>
      </c>
      <c r="CA108" s="8">
        <f t="shared" si="200"/>
        <v>5436.868492676288</v>
      </c>
      <c r="CB108" s="8">
        <f t="shared" si="201"/>
        <v>4827.839985197541</v>
      </c>
      <c r="CC108" s="8">
        <f t="shared" si="202"/>
        <v>4279.776365304524</v>
      </c>
      <c r="CD108" s="8">
        <f t="shared" si="203"/>
        <v>3788.2491572436084</v>
      </c>
      <c r="CE108" s="8">
        <f t="shared" si="204"/>
        <v>0</v>
      </c>
      <c r="CF108" s="8">
        <f t="shared" si="205"/>
        <v>0</v>
      </c>
      <c r="CG108" s="8">
        <f t="shared" si="206"/>
        <v>0</v>
      </c>
      <c r="CH108" s="8">
        <f t="shared" si="207"/>
        <v>0</v>
      </c>
      <c r="CI108" s="8">
        <f t="shared" si="208"/>
        <v>0</v>
      </c>
      <c r="CJ108" s="8">
        <f t="shared" si="209"/>
        <v>0</v>
      </c>
      <c r="CK108" s="8">
        <f t="shared" si="210"/>
        <v>0</v>
      </c>
      <c r="CL108" s="8">
        <f t="shared" si="211"/>
        <v>0</v>
      </c>
      <c r="CM108" s="8">
        <f t="shared" si="212"/>
        <v>0</v>
      </c>
      <c r="CN108" s="8">
        <f t="shared" si="213"/>
        <v>0</v>
      </c>
      <c r="CO108" s="8">
        <f t="shared" si="214"/>
        <v>0</v>
      </c>
      <c r="CP108" s="8">
        <f t="shared" si="215"/>
        <v>0</v>
      </c>
      <c r="CQ108" s="8">
        <f t="shared" si="234"/>
        <v>68033.625735365596</v>
      </c>
      <c r="CR108" s="21"/>
    </row>
    <row r="109" spans="2:96" x14ac:dyDescent="0.2">
      <c r="B109" s="1">
        <f t="shared" si="222"/>
        <v>43958</v>
      </c>
      <c r="C109" s="7">
        <f t="shared" si="216"/>
        <v>14</v>
      </c>
      <c r="D109">
        <f t="shared" si="229"/>
        <v>98</v>
      </c>
      <c r="E109" s="13">
        <f t="shared" si="223"/>
        <v>0.2</v>
      </c>
      <c r="F109" s="2">
        <f t="shared" si="217"/>
        <v>4.0551999668446754</v>
      </c>
      <c r="G109" s="2">
        <f t="shared" si="188"/>
        <v>1.9280000000000002</v>
      </c>
      <c r="H109" s="21"/>
      <c r="I109" s="3">
        <f t="shared" si="218"/>
        <v>4375199.5137114851</v>
      </c>
      <c r="J109" s="3"/>
      <c r="K109" s="12">
        <f t="shared" si="219"/>
        <v>624800.48628851643</v>
      </c>
      <c r="L109" s="3">
        <f t="shared" si="243"/>
        <v>2.32102192755604</v>
      </c>
      <c r="N109" s="12">
        <f t="shared" si="230"/>
        <v>68033.625735365596</v>
      </c>
      <c r="O109" s="12">
        <f t="shared" ref="O109:AH109" si="296">N108*(1-N$6)</f>
        <v>59138.097143279898</v>
      </c>
      <c r="P109" s="12">
        <f t="shared" si="296"/>
        <v>53344.174473275743</v>
      </c>
      <c r="Q109" s="12">
        <f t="shared" si="296"/>
        <v>47953.868916886939</v>
      </c>
      <c r="R109" s="12">
        <f t="shared" si="296"/>
        <v>42976.744418741306</v>
      </c>
      <c r="S109" s="12">
        <f t="shared" si="296"/>
        <v>38411.331916342424</v>
      </c>
      <c r="T109" s="12">
        <f t="shared" si="296"/>
        <v>34247.669295391104</v>
      </c>
      <c r="U109" s="12">
        <f t="shared" si="296"/>
        <v>30469.543015832809</v>
      </c>
      <c r="V109" s="12">
        <f t="shared" si="296"/>
        <v>27056.398053527941</v>
      </c>
      <c r="W109" s="12">
        <f t="shared" si="296"/>
        <v>23984.915257091357</v>
      </c>
      <c r="X109" s="12">
        <f t="shared" si="296"/>
        <v>21230.276363463807</v>
      </c>
      <c r="Y109" s="12">
        <f t="shared" si="296"/>
        <v>18767.149108866593</v>
      </c>
      <c r="Z109" s="12">
        <f t="shared" si="296"/>
        <v>16570.430449406125</v>
      </c>
      <c r="AA109" s="12">
        <f t="shared" si="296"/>
        <v>14615.786915075842</v>
      </c>
      <c r="AB109" s="12">
        <f t="shared" si="296"/>
        <v>12880.029215185883</v>
      </c>
      <c r="AC109" s="12">
        <f t="shared" si="296"/>
        <v>11341.354642345292</v>
      </c>
      <c r="AD109" s="12">
        <f t="shared" si="296"/>
        <v>9979.4864769483811</v>
      </c>
      <c r="AE109" s="12">
        <f t="shared" si="296"/>
        <v>8775.7350721918447</v>
      </c>
      <c r="AF109" s="12">
        <f t="shared" si="296"/>
        <v>7713.0009718168367</v>
      </c>
      <c r="AG109" s="12">
        <f t="shared" si="296"/>
        <v>6775.7364887203412</v>
      </c>
      <c r="AH109" s="12">
        <f t="shared" si="296"/>
        <v>5949.8787477071337</v>
      </c>
      <c r="AI109" s="12">
        <f t="shared" si="190"/>
        <v>42314.5791889272</v>
      </c>
      <c r="AJ109" s="12">
        <f t="shared" si="232"/>
        <v>602529.81186639029</v>
      </c>
      <c r="AK109" s="21"/>
      <c r="AL109">
        <f t="shared" si="184"/>
        <v>98</v>
      </c>
      <c r="AM109" s="14"/>
      <c r="AN109" s="14"/>
      <c r="AO109" s="12">
        <f t="shared" ref="AO109:BH109" si="297">N108*AN$8</f>
        <v>2464.087380969996</v>
      </c>
      <c r="AP109" s="12">
        <f t="shared" si="297"/>
        <v>0</v>
      </c>
      <c r="AQ109" s="12">
        <f t="shared" si="297"/>
        <v>0</v>
      </c>
      <c r="AR109" s="12">
        <f t="shared" si="297"/>
        <v>0</v>
      </c>
      <c r="AS109" s="12">
        <f t="shared" si="297"/>
        <v>0</v>
      </c>
      <c r="AT109" s="12">
        <f t="shared" si="297"/>
        <v>0</v>
      </c>
      <c r="AU109" s="12">
        <f t="shared" si="297"/>
        <v>0</v>
      </c>
      <c r="AV109" s="12">
        <f t="shared" si="297"/>
        <v>0</v>
      </c>
      <c r="AW109" s="12">
        <f t="shared" si="297"/>
        <v>0</v>
      </c>
      <c r="AX109" s="12">
        <f t="shared" si="297"/>
        <v>0</v>
      </c>
      <c r="AY109" s="12">
        <f t="shared" si="297"/>
        <v>0</v>
      </c>
      <c r="AZ109" s="12">
        <f t="shared" si="297"/>
        <v>0</v>
      </c>
      <c r="BA109" s="12">
        <f t="shared" si="297"/>
        <v>0</v>
      </c>
      <c r="BB109" s="12">
        <f t="shared" si="297"/>
        <v>0</v>
      </c>
      <c r="BC109" s="12">
        <f t="shared" si="297"/>
        <v>0</v>
      </c>
      <c r="BD109" s="12">
        <f t="shared" si="297"/>
        <v>0</v>
      </c>
      <c r="BE109" s="12">
        <f t="shared" si="297"/>
        <v>0</v>
      </c>
      <c r="BF109" s="12">
        <f t="shared" si="297"/>
        <v>0</v>
      </c>
      <c r="BG109" s="12">
        <f t="shared" si="297"/>
        <v>0</v>
      </c>
      <c r="BH109" s="12">
        <f t="shared" si="297"/>
        <v>0</v>
      </c>
      <c r="BI109" s="12">
        <f t="shared" si="226"/>
        <v>0</v>
      </c>
      <c r="BJ109" s="12">
        <f t="shared" si="227"/>
        <v>2464.087380969996</v>
      </c>
      <c r="BK109" s="12">
        <f t="shared" si="228"/>
        <v>22270.674422126038</v>
      </c>
      <c r="BL109" s="3">
        <f t="shared" si="246"/>
        <v>2.3447467965990882</v>
      </c>
      <c r="BM109" s="3">
        <f t="shared" si="192"/>
        <v>624800.48628851632</v>
      </c>
      <c r="BN109" s="24">
        <f t="shared" si="247"/>
        <v>2.3210219275560391</v>
      </c>
      <c r="BO109" s="3">
        <f t="shared" si="193"/>
        <v>3.5644457568238876</v>
      </c>
      <c r="BP109" s="21"/>
      <c r="BQ109" s="3">
        <f>I109+AJ109+BK109+SUM(J$11:J109)</f>
        <v>5000000.0000000019</v>
      </c>
      <c r="BR109" s="21"/>
      <c r="BS109">
        <f t="shared" si="186"/>
        <v>98</v>
      </c>
      <c r="BT109" s="10">
        <f t="shared" si="187"/>
        <v>0.87895488636348429</v>
      </c>
      <c r="BU109" s="8">
        <f t="shared" si="194"/>
        <v>11959.697555424818</v>
      </c>
      <c r="BV109" s="8">
        <f t="shared" si="195"/>
        <v>10395.943890864855</v>
      </c>
      <c r="BW109" s="8">
        <f t="shared" si="196"/>
        <v>9377.4245624623927</v>
      </c>
      <c r="BX109" s="8">
        <f t="shared" si="197"/>
        <v>8429.8574809063557</v>
      </c>
      <c r="BY109" s="8">
        <f t="shared" si="198"/>
        <v>7554.9239013694551</v>
      </c>
      <c r="BZ109" s="8">
        <f t="shared" si="199"/>
        <v>6752.3655759197663</v>
      </c>
      <c r="CA109" s="8">
        <f t="shared" si="200"/>
        <v>6020.4312547489362</v>
      </c>
      <c r="CB109" s="8">
        <f t="shared" si="201"/>
        <v>5356.270743805725</v>
      </c>
      <c r="CC109" s="8">
        <f t="shared" si="202"/>
        <v>4756.2706553087701</v>
      </c>
      <c r="CD109" s="8">
        <f t="shared" si="203"/>
        <v>4216.3316928469067</v>
      </c>
      <c r="CE109" s="8">
        <f t="shared" si="204"/>
        <v>0</v>
      </c>
      <c r="CF109" s="8">
        <f t="shared" si="205"/>
        <v>0</v>
      </c>
      <c r="CG109" s="8">
        <f t="shared" si="206"/>
        <v>0</v>
      </c>
      <c r="CH109" s="8">
        <f t="shared" si="207"/>
        <v>0</v>
      </c>
      <c r="CI109" s="8">
        <f t="shared" si="208"/>
        <v>0</v>
      </c>
      <c r="CJ109" s="8">
        <f t="shared" si="209"/>
        <v>0</v>
      </c>
      <c r="CK109" s="8">
        <f t="shared" si="210"/>
        <v>0</v>
      </c>
      <c r="CL109" s="8">
        <f t="shared" si="211"/>
        <v>0</v>
      </c>
      <c r="CM109" s="8">
        <f t="shared" si="212"/>
        <v>0</v>
      </c>
      <c r="CN109" s="8">
        <f t="shared" si="213"/>
        <v>0</v>
      </c>
      <c r="CO109" s="8">
        <f t="shared" si="214"/>
        <v>0</v>
      </c>
      <c r="CP109" s="8">
        <f t="shared" si="215"/>
        <v>0</v>
      </c>
      <c r="CQ109" s="8">
        <f t="shared" si="234"/>
        <v>74819.517313657969</v>
      </c>
      <c r="CR109" s="21"/>
    </row>
    <row r="110" spans="2:96" x14ac:dyDescent="0.2">
      <c r="B110" s="1">
        <f t="shared" si="222"/>
        <v>43959</v>
      </c>
      <c r="C110" s="7">
        <f t="shared" si="216"/>
        <v>14.142857142857142</v>
      </c>
      <c r="D110">
        <f t="shared" si="229"/>
        <v>99</v>
      </c>
      <c r="E110" s="13">
        <f t="shared" si="223"/>
        <v>0.2</v>
      </c>
      <c r="F110" s="2">
        <f t="shared" si="217"/>
        <v>4.0551999668446754</v>
      </c>
      <c r="G110" s="2">
        <f t="shared" si="188"/>
        <v>1.9280000000000002</v>
      </c>
      <c r="H110" s="21"/>
      <c r="I110" s="3">
        <f t="shared" si="218"/>
        <v>4300379.9963978268</v>
      </c>
      <c r="J110" s="3"/>
      <c r="K110" s="12">
        <f t="shared" si="219"/>
        <v>699620.00360217434</v>
      </c>
      <c r="L110" s="3">
        <f t="shared" si="243"/>
        <v>2.2948395268277144</v>
      </c>
      <c r="N110" s="12">
        <f t="shared" si="230"/>
        <v>74819.517313657969</v>
      </c>
      <c r="O110" s="12">
        <f t="shared" ref="O110:AH110" si="298">N109*(1-N$6)</f>
        <v>65312.280705950972</v>
      </c>
      <c r="P110" s="12">
        <f t="shared" si="298"/>
        <v>59138.097143279898</v>
      </c>
      <c r="Q110" s="12">
        <f t="shared" si="298"/>
        <v>53344.174473275743</v>
      </c>
      <c r="R110" s="12">
        <f t="shared" si="298"/>
        <v>47953.868916886939</v>
      </c>
      <c r="S110" s="12">
        <f t="shared" si="298"/>
        <v>42976.744418741306</v>
      </c>
      <c r="T110" s="12">
        <f t="shared" si="298"/>
        <v>38411.331916342424</v>
      </c>
      <c r="U110" s="12">
        <f t="shared" si="298"/>
        <v>34247.669295391104</v>
      </c>
      <c r="V110" s="12">
        <f t="shared" si="298"/>
        <v>30469.543015832809</v>
      </c>
      <c r="W110" s="12">
        <f t="shared" si="298"/>
        <v>27056.398053527941</v>
      </c>
      <c r="X110" s="12">
        <f t="shared" si="298"/>
        <v>23984.915257091357</v>
      </c>
      <c r="Y110" s="12">
        <f t="shared" si="298"/>
        <v>21230.276363463807</v>
      </c>
      <c r="Z110" s="12">
        <f t="shared" si="298"/>
        <v>18767.149108866593</v>
      </c>
      <c r="AA110" s="12">
        <f t="shared" si="298"/>
        <v>16570.430449406125</v>
      </c>
      <c r="AB110" s="12">
        <f t="shared" si="298"/>
        <v>14615.786915075842</v>
      </c>
      <c r="AC110" s="12">
        <f t="shared" si="298"/>
        <v>12880.029215185883</v>
      </c>
      <c r="AD110" s="12">
        <f t="shared" si="298"/>
        <v>11341.354642345292</v>
      </c>
      <c r="AE110" s="12">
        <f t="shared" si="298"/>
        <v>9979.4864769483811</v>
      </c>
      <c r="AF110" s="12">
        <f t="shared" si="298"/>
        <v>8775.7350721918447</v>
      </c>
      <c r="AG110" s="12">
        <f t="shared" si="298"/>
        <v>7713.0009718168367</v>
      </c>
      <c r="AH110" s="12">
        <f t="shared" si="298"/>
        <v>6775.7364887203412</v>
      </c>
      <c r="AI110" s="12">
        <f t="shared" si="190"/>
        <v>48264.457936634331</v>
      </c>
      <c r="AJ110" s="12">
        <f t="shared" si="232"/>
        <v>674627.98415063368</v>
      </c>
      <c r="AK110" s="21"/>
      <c r="AL110">
        <f t="shared" si="184"/>
        <v>99</v>
      </c>
      <c r="AM110" s="14"/>
      <c r="AN110" s="14"/>
      <c r="AO110" s="12">
        <f t="shared" ref="AO110:BH110" si="299">N109*AN$8</f>
        <v>2721.3450294146237</v>
      </c>
      <c r="AP110" s="12">
        <f t="shared" si="299"/>
        <v>0</v>
      </c>
      <c r="AQ110" s="12">
        <f t="shared" si="299"/>
        <v>0</v>
      </c>
      <c r="AR110" s="12">
        <f t="shared" si="299"/>
        <v>0</v>
      </c>
      <c r="AS110" s="12">
        <f t="shared" si="299"/>
        <v>0</v>
      </c>
      <c r="AT110" s="12">
        <f t="shared" si="299"/>
        <v>0</v>
      </c>
      <c r="AU110" s="12">
        <f t="shared" si="299"/>
        <v>0</v>
      </c>
      <c r="AV110" s="12">
        <f t="shared" si="299"/>
        <v>0</v>
      </c>
      <c r="AW110" s="12">
        <f t="shared" si="299"/>
        <v>0</v>
      </c>
      <c r="AX110" s="12">
        <f t="shared" si="299"/>
        <v>0</v>
      </c>
      <c r="AY110" s="12">
        <f t="shared" si="299"/>
        <v>0</v>
      </c>
      <c r="AZ110" s="12">
        <f t="shared" si="299"/>
        <v>0</v>
      </c>
      <c r="BA110" s="12">
        <f t="shared" si="299"/>
        <v>0</v>
      </c>
      <c r="BB110" s="12">
        <f t="shared" si="299"/>
        <v>0</v>
      </c>
      <c r="BC110" s="12">
        <f t="shared" si="299"/>
        <v>0</v>
      </c>
      <c r="BD110" s="12">
        <f t="shared" si="299"/>
        <v>0</v>
      </c>
      <c r="BE110" s="12">
        <f t="shared" si="299"/>
        <v>0</v>
      </c>
      <c r="BF110" s="12">
        <f t="shared" si="299"/>
        <v>0</v>
      </c>
      <c r="BG110" s="12">
        <f t="shared" si="299"/>
        <v>0</v>
      </c>
      <c r="BH110" s="12">
        <f t="shared" si="299"/>
        <v>0</v>
      </c>
      <c r="BI110" s="12">
        <f t="shared" si="226"/>
        <v>0</v>
      </c>
      <c r="BJ110" s="12">
        <f t="shared" si="227"/>
        <v>2721.3450294146237</v>
      </c>
      <c r="BK110" s="12">
        <f t="shared" si="228"/>
        <v>24992.019451540662</v>
      </c>
      <c r="BL110" s="3">
        <f t="shared" si="246"/>
        <v>2.3210219275560395</v>
      </c>
      <c r="BM110" s="3">
        <f t="shared" si="192"/>
        <v>699620.00360217434</v>
      </c>
      <c r="BN110" s="24">
        <f t="shared" si="247"/>
        <v>2.2948395268277149</v>
      </c>
      <c r="BO110" s="3">
        <f t="shared" si="193"/>
        <v>3.5722276840088609</v>
      </c>
      <c r="BP110" s="21"/>
      <c r="BQ110" s="3">
        <f>I110+AJ110+BK110+SUM(J$11:J110)</f>
        <v>5000000.0000000009</v>
      </c>
      <c r="BR110" s="21"/>
      <c r="BS110">
        <f t="shared" si="186"/>
        <v>99</v>
      </c>
      <c r="BT110" s="10">
        <f t="shared" si="187"/>
        <v>0.86439660262087459</v>
      </c>
      <c r="BU110" s="8">
        <f t="shared" si="194"/>
        <v>12934.747315131932</v>
      </c>
      <c r="BV110" s="8">
        <f t="shared" si="195"/>
        <v>11291.142710328984</v>
      </c>
      <c r="BW110" s="8">
        <f t="shared" si="196"/>
        <v>10223.754051222879</v>
      </c>
      <c r="BX110" s="8">
        <f t="shared" si="197"/>
        <v>9222.1046368629468</v>
      </c>
      <c r="BY110" s="8">
        <f t="shared" si="198"/>
        <v>8290.2322748567658</v>
      </c>
      <c r="BZ110" s="8">
        <f t="shared" si="199"/>
        <v>7429.7903734531246</v>
      </c>
      <c r="CA110" s="8">
        <f t="shared" si="200"/>
        <v>6640.5249621258317</v>
      </c>
      <c r="CB110" s="8">
        <f t="shared" si="201"/>
        <v>5920.7137973238632</v>
      </c>
      <c r="CC110" s="8">
        <f t="shared" si="202"/>
        <v>5267.5538932592954</v>
      </c>
      <c r="CD110" s="8">
        <f t="shared" si="203"/>
        <v>4677.4917113255196</v>
      </c>
      <c r="CE110" s="8">
        <f t="shared" si="204"/>
        <v>0</v>
      </c>
      <c r="CF110" s="8">
        <f t="shared" si="205"/>
        <v>0</v>
      </c>
      <c r="CG110" s="8">
        <f t="shared" si="206"/>
        <v>0</v>
      </c>
      <c r="CH110" s="8">
        <f t="shared" si="207"/>
        <v>0</v>
      </c>
      <c r="CI110" s="8">
        <f t="shared" si="208"/>
        <v>0</v>
      </c>
      <c r="CJ110" s="8">
        <f t="shared" si="209"/>
        <v>0</v>
      </c>
      <c r="CK110" s="8">
        <f t="shared" si="210"/>
        <v>0</v>
      </c>
      <c r="CL110" s="8">
        <f t="shared" si="211"/>
        <v>0</v>
      </c>
      <c r="CM110" s="8">
        <f t="shared" si="212"/>
        <v>0</v>
      </c>
      <c r="CN110" s="8">
        <f t="shared" si="213"/>
        <v>0</v>
      </c>
      <c r="CO110" s="8">
        <f t="shared" si="214"/>
        <v>0</v>
      </c>
      <c r="CP110" s="8">
        <f t="shared" si="215"/>
        <v>0</v>
      </c>
      <c r="CQ110" s="8">
        <f t="shared" si="234"/>
        <v>81898.055725891129</v>
      </c>
      <c r="CR110" s="21"/>
    </row>
    <row r="111" spans="2:96" x14ac:dyDescent="0.2">
      <c r="B111" s="1">
        <f t="shared" si="222"/>
        <v>43960</v>
      </c>
      <c r="C111" s="7">
        <f t="shared" si="216"/>
        <v>14.285714285714286</v>
      </c>
      <c r="D111">
        <f t="shared" si="229"/>
        <v>100</v>
      </c>
      <c r="E111" s="13">
        <f t="shared" si="223"/>
        <v>0.2</v>
      </c>
      <c r="F111" s="2">
        <f t="shared" si="217"/>
        <v>4.0551999668446754</v>
      </c>
      <c r="G111" s="2">
        <f t="shared" si="188"/>
        <v>1.9280000000000002</v>
      </c>
      <c r="H111" s="21"/>
      <c r="I111" s="3">
        <f t="shared" si="218"/>
        <v>4218481.9406719357</v>
      </c>
      <c r="J111" s="3"/>
      <c r="K111" s="12">
        <f t="shared" si="219"/>
        <v>781518.05932806549</v>
      </c>
      <c r="L111" s="3">
        <f t="shared" si="243"/>
        <v>2.2660681897383799</v>
      </c>
      <c r="N111" s="12">
        <f t="shared" si="230"/>
        <v>81898.055725891129</v>
      </c>
      <c r="O111" s="12">
        <f t="shared" ref="O111:AH111" si="300">N110*(1-N$6)</f>
        <v>71826.736621111646</v>
      </c>
      <c r="P111" s="12">
        <f t="shared" si="300"/>
        <v>65312.280705950972</v>
      </c>
      <c r="Q111" s="12">
        <f t="shared" si="300"/>
        <v>59138.097143279898</v>
      </c>
      <c r="R111" s="12">
        <f t="shared" si="300"/>
        <v>53344.174473275743</v>
      </c>
      <c r="S111" s="12">
        <f t="shared" si="300"/>
        <v>47953.868916886939</v>
      </c>
      <c r="T111" s="12">
        <f t="shared" si="300"/>
        <v>42976.744418741306</v>
      </c>
      <c r="U111" s="12">
        <f t="shared" si="300"/>
        <v>38411.331916342424</v>
      </c>
      <c r="V111" s="12">
        <f t="shared" si="300"/>
        <v>34247.669295391104</v>
      </c>
      <c r="W111" s="12">
        <f t="shared" si="300"/>
        <v>30469.543015832809</v>
      </c>
      <c r="X111" s="12">
        <f t="shared" si="300"/>
        <v>27056.398053527941</v>
      </c>
      <c r="Y111" s="12">
        <f t="shared" si="300"/>
        <v>23984.915257091357</v>
      </c>
      <c r="Z111" s="12">
        <f t="shared" si="300"/>
        <v>21230.276363463807</v>
      </c>
      <c r="AA111" s="12">
        <f t="shared" si="300"/>
        <v>18767.149108866593</v>
      </c>
      <c r="AB111" s="12">
        <f t="shared" si="300"/>
        <v>16570.430449406125</v>
      </c>
      <c r="AC111" s="12">
        <f t="shared" si="300"/>
        <v>14615.786915075842</v>
      </c>
      <c r="AD111" s="12">
        <f t="shared" si="300"/>
        <v>12880.029215185883</v>
      </c>
      <c r="AE111" s="12">
        <f t="shared" si="300"/>
        <v>11341.354642345292</v>
      </c>
      <c r="AF111" s="12">
        <f t="shared" si="300"/>
        <v>9979.4864769483811</v>
      </c>
      <c r="AG111" s="12">
        <f t="shared" si="300"/>
        <v>8775.7350721918447</v>
      </c>
      <c r="AH111" s="12">
        <f t="shared" si="300"/>
        <v>7713.0009718168367</v>
      </c>
      <c r="AI111" s="12">
        <f t="shared" si="190"/>
        <v>55040.194425354675</v>
      </c>
      <c r="AJ111" s="12">
        <f t="shared" si="232"/>
        <v>753533.25918397866</v>
      </c>
      <c r="AK111" s="21"/>
      <c r="AL111">
        <f t="shared" si="184"/>
        <v>100</v>
      </c>
      <c r="AM111" s="14"/>
      <c r="AN111" s="14"/>
      <c r="AO111" s="12">
        <f t="shared" ref="AO111:BH111" si="301">N110*AN$8</f>
        <v>2992.7806925463187</v>
      </c>
      <c r="AP111" s="12">
        <f t="shared" si="301"/>
        <v>0</v>
      </c>
      <c r="AQ111" s="12">
        <f t="shared" si="301"/>
        <v>0</v>
      </c>
      <c r="AR111" s="12">
        <f t="shared" si="301"/>
        <v>0</v>
      </c>
      <c r="AS111" s="12">
        <f t="shared" si="301"/>
        <v>0</v>
      </c>
      <c r="AT111" s="12">
        <f t="shared" si="301"/>
        <v>0</v>
      </c>
      <c r="AU111" s="12">
        <f t="shared" si="301"/>
        <v>0</v>
      </c>
      <c r="AV111" s="12">
        <f t="shared" si="301"/>
        <v>0</v>
      </c>
      <c r="AW111" s="12">
        <f t="shared" si="301"/>
        <v>0</v>
      </c>
      <c r="AX111" s="12">
        <f t="shared" si="301"/>
        <v>0</v>
      </c>
      <c r="AY111" s="12">
        <f t="shared" si="301"/>
        <v>0</v>
      </c>
      <c r="AZ111" s="12">
        <f t="shared" si="301"/>
        <v>0</v>
      </c>
      <c r="BA111" s="12">
        <f t="shared" si="301"/>
        <v>0</v>
      </c>
      <c r="BB111" s="12">
        <f t="shared" si="301"/>
        <v>0</v>
      </c>
      <c r="BC111" s="12">
        <f t="shared" si="301"/>
        <v>0</v>
      </c>
      <c r="BD111" s="12">
        <f t="shared" si="301"/>
        <v>0</v>
      </c>
      <c r="BE111" s="12">
        <f t="shared" si="301"/>
        <v>0</v>
      </c>
      <c r="BF111" s="12">
        <f t="shared" si="301"/>
        <v>0</v>
      </c>
      <c r="BG111" s="12">
        <f t="shared" si="301"/>
        <v>0</v>
      </c>
      <c r="BH111" s="12">
        <f t="shared" si="301"/>
        <v>0</v>
      </c>
      <c r="BI111" s="12">
        <f t="shared" si="226"/>
        <v>0</v>
      </c>
      <c r="BJ111" s="12">
        <f t="shared" si="227"/>
        <v>2992.7806925463187</v>
      </c>
      <c r="BK111" s="12">
        <f t="shared" si="228"/>
        <v>27984.800144086981</v>
      </c>
      <c r="BL111" s="3">
        <f t="shared" si="246"/>
        <v>2.2948395268277144</v>
      </c>
      <c r="BM111" s="3">
        <f t="shared" si="192"/>
        <v>781518.0593280656</v>
      </c>
      <c r="BN111" s="24">
        <f t="shared" si="247"/>
        <v>2.2660681897383808</v>
      </c>
      <c r="BO111" s="3">
        <f t="shared" si="193"/>
        <v>3.5808257800399113</v>
      </c>
      <c r="BP111" s="21"/>
      <c r="BQ111" s="3">
        <f>I111+AJ111+BK111+SUM(J$11:J111)</f>
        <v>5000000.0000000009</v>
      </c>
      <c r="BR111" s="21"/>
      <c r="BS111">
        <f t="shared" si="186"/>
        <v>100</v>
      </c>
      <c r="BT111" s="10">
        <f t="shared" si="187"/>
        <v>0.8484451014538702</v>
      </c>
      <c r="BU111" s="8">
        <f t="shared" si="194"/>
        <v>13897.200839845684</v>
      </c>
      <c r="BV111" s="8">
        <f t="shared" si="195"/>
        <v>12188.208567919897</v>
      </c>
      <c r="BW111" s="8">
        <f t="shared" si="196"/>
        <v>11082.776925948845</v>
      </c>
      <c r="BX111" s="8">
        <f t="shared" si="197"/>
        <v>10035.08576610379</v>
      </c>
      <c r="BY111" s="8">
        <f t="shared" si="198"/>
        <v>9051.9207045902785</v>
      </c>
      <c r="BZ111" s="8">
        <f t="shared" si="199"/>
        <v>8137.2450356587469</v>
      </c>
      <c r="CA111" s="8">
        <f t="shared" si="200"/>
        <v>7292.6816557032043</v>
      </c>
      <c r="CB111" s="8">
        <f t="shared" si="201"/>
        <v>6517.9812809478863</v>
      </c>
      <c r="CC111" s="8">
        <f t="shared" si="202"/>
        <v>5811.4534499773408</v>
      </c>
      <c r="CD111" s="8">
        <f t="shared" si="203"/>
        <v>5170.3469030642664</v>
      </c>
      <c r="CE111" s="8">
        <f t="shared" si="204"/>
        <v>0</v>
      </c>
      <c r="CF111" s="8">
        <f t="shared" si="205"/>
        <v>0</v>
      </c>
      <c r="CG111" s="8">
        <f t="shared" si="206"/>
        <v>0</v>
      </c>
      <c r="CH111" s="8">
        <f t="shared" si="207"/>
        <v>0</v>
      </c>
      <c r="CI111" s="8">
        <f t="shared" si="208"/>
        <v>0</v>
      </c>
      <c r="CJ111" s="8">
        <f t="shared" si="209"/>
        <v>0</v>
      </c>
      <c r="CK111" s="8">
        <f t="shared" si="210"/>
        <v>0</v>
      </c>
      <c r="CL111" s="8">
        <f t="shared" si="211"/>
        <v>0</v>
      </c>
      <c r="CM111" s="8">
        <f t="shared" si="212"/>
        <v>0</v>
      </c>
      <c r="CN111" s="8">
        <f t="shared" si="213"/>
        <v>0</v>
      </c>
      <c r="CO111" s="8">
        <f t="shared" si="214"/>
        <v>0</v>
      </c>
      <c r="CP111" s="8">
        <f t="shared" si="215"/>
        <v>0</v>
      </c>
      <c r="CQ111" s="8">
        <f t="shared" si="234"/>
        <v>89184.901129759935</v>
      </c>
      <c r="CR111" s="21"/>
    </row>
    <row r="112" spans="2:96" x14ac:dyDescent="0.2">
      <c r="B112" s="1">
        <f t="shared" si="222"/>
        <v>43961</v>
      </c>
      <c r="C112" s="7">
        <f t="shared" si="216"/>
        <v>14.428571428571429</v>
      </c>
      <c r="D112">
        <f t="shared" si="229"/>
        <v>101</v>
      </c>
      <c r="E112" s="13">
        <f t="shared" si="223"/>
        <v>0.2</v>
      </c>
      <c r="F112" s="2">
        <f t="shared" si="217"/>
        <v>4.0551999668446754</v>
      </c>
      <c r="G112" s="2">
        <f t="shared" si="188"/>
        <v>1.9280000000000002</v>
      </c>
      <c r="H112" s="21"/>
      <c r="I112" s="3">
        <f t="shared" si="218"/>
        <v>4129297.0395421758</v>
      </c>
      <c r="J112" s="3"/>
      <c r="K112" s="12">
        <f t="shared" si="219"/>
        <v>870702.96045782545</v>
      </c>
      <c r="L112" s="3">
        <f t="shared" si="243"/>
        <v>2.2346007061624418</v>
      </c>
      <c r="N112" s="12">
        <f t="shared" si="230"/>
        <v>89184.901129759935</v>
      </c>
      <c r="O112" s="12">
        <f t="shared" ref="O112:AH112" si="302">N111*(1-N$6)</f>
        <v>78622.133496855487</v>
      </c>
      <c r="P112" s="12">
        <f t="shared" si="302"/>
        <v>71826.736621111646</v>
      </c>
      <c r="Q112" s="12">
        <f t="shared" si="302"/>
        <v>65312.280705950972</v>
      </c>
      <c r="R112" s="12">
        <f t="shared" si="302"/>
        <v>59138.097143279898</v>
      </c>
      <c r="S112" s="12">
        <f t="shared" si="302"/>
        <v>53344.174473275743</v>
      </c>
      <c r="T112" s="12">
        <f t="shared" si="302"/>
        <v>47953.868916886939</v>
      </c>
      <c r="U112" s="12">
        <f t="shared" si="302"/>
        <v>42976.744418741306</v>
      </c>
      <c r="V112" s="12">
        <f t="shared" si="302"/>
        <v>38411.331916342424</v>
      </c>
      <c r="W112" s="12">
        <f t="shared" si="302"/>
        <v>34247.669295391104</v>
      </c>
      <c r="X112" s="12">
        <f t="shared" si="302"/>
        <v>30469.543015832809</v>
      </c>
      <c r="Y112" s="12">
        <f t="shared" si="302"/>
        <v>27056.398053527941</v>
      </c>
      <c r="Z112" s="12">
        <f t="shared" si="302"/>
        <v>23984.915257091357</v>
      </c>
      <c r="AA112" s="12">
        <f t="shared" si="302"/>
        <v>21230.276363463807</v>
      </c>
      <c r="AB112" s="12">
        <f t="shared" si="302"/>
        <v>18767.149108866593</v>
      </c>
      <c r="AC112" s="12">
        <f t="shared" si="302"/>
        <v>16570.430449406125</v>
      </c>
      <c r="AD112" s="12">
        <f t="shared" si="302"/>
        <v>14615.786915075842</v>
      </c>
      <c r="AE112" s="12">
        <f t="shared" si="302"/>
        <v>12880.029215185883</v>
      </c>
      <c r="AF112" s="12">
        <f t="shared" si="302"/>
        <v>11341.354642345292</v>
      </c>
      <c r="AG112" s="12">
        <f t="shared" si="302"/>
        <v>9979.4864769483811</v>
      </c>
      <c r="AH112" s="12">
        <f t="shared" si="302"/>
        <v>8775.7350721918447</v>
      </c>
      <c r="AI112" s="12">
        <f t="shared" si="190"/>
        <v>62753.195397171512</v>
      </c>
      <c r="AJ112" s="12">
        <f t="shared" si="232"/>
        <v>839442.23808470287</v>
      </c>
      <c r="AK112" s="21"/>
      <c r="AL112">
        <f t="shared" si="184"/>
        <v>101</v>
      </c>
      <c r="AM112" s="14"/>
      <c r="AN112" s="14"/>
      <c r="AO112" s="12">
        <f t="shared" ref="AO112:BH112" si="303">N111*AN$8</f>
        <v>3275.9222290356452</v>
      </c>
      <c r="AP112" s="12">
        <f t="shared" si="303"/>
        <v>0</v>
      </c>
      <c r="AQ112" s="12">
        <f t="shared" si="303"/>
        <v>0</v>
      </c>
      <c r="AR112" s="12">
        <f t="shared" si="303"/>
        <v>0</v>
      </c>
      <c r="AS112" s="12">
        <f t="shared" si="303"/>
        <v>0</v>
      </c>
      <c r="AT112" s="12">
        <f t="shared" si="303"/>
        <v>0</v>
      </c>
      <c r="AU112" s="12">
        <f t="shared" si="303"/>
        <v>0</v>
      </c>
      <c r="AV112" s="12">
        <f t="shared" si="303"/>
        <v>0</v>
      </c>
      <c r="AW112" s="12">
        <f t="shared" si="303"/>
        <v>0</v>
      </c>
      <c r="AX112" s="12">
        <f t="shared" si="303"/>
        <v>0</v>
      </c>
      <c r="AY112" s="12">
        <f t="shared" si="303"/>
        <v>0</v>
      </c>
      <c r="AZ112" s="12">
        <f t="shared" si="303"/>
        <v>0</v>
      </c>
      <c r="BA112" s="12">
        <f t="shared" si="303"/>
        <v>0</v>
      </c>
      <c r="BB112" s="12">
        <f t="shared" si="303"/>
        <v>0</v>
      </c>
      <c r="BC112" s="12">
        <f t="shared" si="303"/>
        <v>0</v>
      </c>
      <c r="BD112" s="12">
        <f t="shared" si="303"/>
        <v>0</v>
      </c>
      <c r="BE112" s="12">
        <f t="shared" si="303"/>
        <v>0</v>
      </c>
      <c r="BF112" s="12">
        <f t="shared" si="303"/>
        <v>0</v>
      </c>
      <c r="BG112" s="12">
        <f t="shared" si="303"/>
        <v>0</v>
      </c>
      <c r="BH112" s="12">
        <f t="shared" si="303"/>
        <v>0</v>
      </c>
      <c r="BI112" s="12">
        <f t="shared" si="226"/>
        <v>0</v>
      </c>
      <c r="BJ112" s="12">
        <f t="shared" si="227"/>
        <v>3275.9222290356452</v>
      </c>
      <c r="BK112" s="12">
        <f t="shared" si="228"/>
        <v>31260.722373122626</v>
      </c>
      <c r="BL112" s="3">
        <f t="shared" si="246"/>
        <v>2.2660681897383799</v>
      </c>
      <c r="BM112" s="3">
        <f t="shared" si="192"/>
        <v>870702.96045782545</v>
      </c>
      <c r="BN112" s="24">
        <f t="shared" si="247"/>
        <v>2.2346007061624422</v>
      </c>
      <c r="BO112" s="3">
        <f t="shared" si="193"/>
        <v>3.590285527074053</v>
      </c>
      <c r="BP112" s="21"/>
      <c r="BQ112" s="3">
        <f>I112+AJ112+BK112+SUM(J$11:J112)</f>
        <v>5000000.0000000009</v>
      </c>
      <c r="BR112" s="21"/>
      <c r="BS112">
        <f t="shared" si="186"/>
        <v>101</v>
      </c>
      <c r="BT112" s="10">
        <f t="shared" si="187"/>
        <v>0.83105528562053488</v>
      </c>
      <c r="BU112" s="8">
        <f t="shared" si="194"/>
        <v>14823.516696286364</v>
      </c>
      <c r="BV112" s="8">
        <f t="shared" si="195"/>
        <v>13067.867921865014</v>
      </c>
      <c r="BW112" s="8">
        <f t="shared" si="196"/>
        <v>11938.397823569774</v>
      </c>
      <c r="BX112" s="8">
        <f t="shared" si="197"/>
        <v>10855.623219322528</v>
      </c>
      <c r="BY112" s="8">
        <f t="shared" si="198"/>
        <v>9829.4056424926839</v>
      </c>
      <c r="BZ112" s="8">
        <f t="shared" si="199"/>
        <v>8866.3916306159645</v>
      </c>
      <c r="CA112" s="8">
        <f t="shared" si="200"/>
        <v>7970.4632458666329</v>
      </c>
      <c r="CB112" s="8">
        <f t="shared" si="201"/>
        <v>7143.2101215915573</v>
      </c>
      <c r="CC112" s="8">
        <f t="shared" si="202"/>
        <v>6384.3880833602243</v>
      </c>
      <c r="CD112" s="8">
        <f t="shared" si="203"/>
        <v>5692.3413176237755</v>
      </c>
      <c r="CE112" s="8">
        <f t="shared" si="204"/>
        <v>0</v>
      </c>
      <c r="CF112" s="8">
        <f t="shared" si="205"/>
        <v>0</v>
      </c>
      <c r="CG112" s="8">
        <f t="shared" si="206"/>
        <v>0</v>
      </c>
      <c r="CH112" s="8">
        <f t="shared" si="207"/>
        <v>0</v>
      </c>
      <c r="CI112" s="8">
        <f t="shared" si="208"/>
        <v>0</v>
      </c>
      <c r="CJ112" s="8">
        <f t="shared" si="209"/>
        <v>0</v>
      </c>
      <c r="CK112" s="8">
        <f t="shared" si="210"/>
        <v>0</v>
      </c>
      <c r="CL112" s="8">
        <f t="shared" si="211"/>
        <v>0</v>
      </c>
      <c r="CM112" s="8">
        <f t="shared" si="212"/>
        <v>0</v>
      </c>
      <c r="CN112" s="8">
        <f t="shared" si="213"/>
        <v>0</v>
      </c>
      <c r="CO112" s="8">
        <f t="shared" si="214"/>
        <v>0</v>
      </c>
      <c r="CP112" s="8">
        <f t="shared" si="215"/>
        <v>0</v>
      </c>
      <c r="CQ112" s="8">
        <f t="shared" si="234"/>
        <v>96571.605702594534</v>
      </c>
      <c r="CR112" s="21"/>
    </row>
    <row r="113" spans="2:96" x14ac:dyDescent="0.2">
      <c r="B113" s="1">
        <f t="shared" si="222"/>
        <v>43962</v>
      </c>
      <c r="C113" s="7">
        <f t="shared" si="216"/>
        <v>14.571428571428571</v>
      </c>
      <c r="D113">
        <f t="shared" si="229"/>
        <v>102</v>
      </c>
      <c r="E113" s="13">
        <f t="shared" si="223"/>
        <v>0.2</v>
      </c>
      <c r="F113" s="2">
        <f t="shared" si="217"/>
        <v>4.0551999668446754</v>
      </c>
      <c r="G113" s="2">
        <f t="shared" si="188"/>
        <v>1.9280000000000002</v>
      </c>
      <c r="H113" s="21"/>
      <c r="I113" s="3">
        <f t="shared" si="218"/>
        <v>4032725.4338395814</v>
      </c>
      <c r="J113" s="3"/>
      <c r="K113" s="12">
        <f t="shared" si="219"/>
        <v>967274.56616041996</v>
      </c>
      <c r="L113" s="3">
        <f t="shared" si="243"/>
        <v>2.2003624799489061</v>
      </c>
      <c r="N113" s="12">
        <f t="shared" si="230"/>
        <v>96571.605702594534</v>
      </c>
      <c r="O113" s="12">
        <f t="shared" ref="O113:AH113" si="304">N112*(1-N$6)</f>
        <v>85617.505084569537</v>
      </c>
      <c r="P113" s="12">
        <f t="shared" si="304"/>
        <v>78622.133496855487</v>
      </c>
      <c r="Q113" s="12">
        <f t="shared" si="304"/>
        <v>71826.736621111646</v>
      </c>
      <c r="R113" s="12">
        <f t="shared" si="304"/>
        <v>65312.280705950972</v>
      </c>
      <c r="S113" s="12">
        <f t="shared" si="304"/>
        <v>59138.097143279898</v>
      </c>
      <c r="T113" s="12">
        <f t="shared" si="304"/>
        <v>53344.174473275743</v>
      </c>
      <c r="U113" s="12">
        <f t="shared" si="304"/>
        <v>47953.868916886939</v>
      </c>
      <c r="V113" s="12">
        <f t="shared" si="304"/>
        <v>42976.744418741306</v>
      </c>
      <c r="W113" s="12">
        <f t="shared" si="304"/>
        <v>38411.331916342424</v>
      </c>
      <c r="X113" s="12">
        <f t="shared" si="304"/>
        <v>34247.669295391104</v>
      </c>
      <c r="Y113" s="12">
        <f t="shared" si="304"/>
        <v>30469.543015832809</v>
      </c>
      <c r="Z113" s="12">
        <f t="shared" si="304"/>
        <v>27056.398053527941</v>
      </c>
      <c r="AA113" s="12">
        <f t="shared" si="304"/>
        <v>23984.915257091357</v>
      </c>
      <c r="AB113" s="12">
        <f t="shared" si="304"/>
        <v>21230.276363463807</v>
      </c>
      <c r="AC113" s="12">
        <f t="shared" si="304"/>
        <v>18767.149108866593</v>
      </c>
      <c r="AD113" s="12">
        <f t="shared" si="304"/>
        <v>16570.430449406125</v>
      </c>
      <c r="AE113" s="12">
        <f t="shared" si="304"/>
        <v>14615.786915075842</v>
      </c>
      <c r="AF113" s="12">
        <f t="shared" si="304"/>
        <v>12880.029215185883</v>
      </c>
      <c r="AG113" s="12">
        <f t="shared" si="304"/>
        <v>11341.354642345292</v>
      </c>
      <c r="AH113" s="12">
        <f t="shared" si="304"/>
        <v>9979.4864769483811</v>
      </c>
      <c r="AI113" s="12">
        <f t="shared" si="190"/>
        <v>71528.93046936336</v>
      </c>
      <c r="AJ113" s="12">
        <f t="shared" si="232"/>
        <v>932446.44774210698</v>
      </c>
      <c r="AK113" s="21"/>
      <c r="AL113">
        <f t="shared" si="184"/>
        <v>102</v>
      </c>
      <c r="AM113" s="14"/>
      <c r="AN113" s="14"/>
      <c r="AO113" s="12">
        <f t="shared" ref="AO113:BH113" si="305">N112*AN$8</f>
        <v>3567.3960451903977</v>
      </c>
      <c r="AP113" s="12">
        <f t="shared" si="305"/>
        <v>0</v>
      </c>
      <c r="AQ113" s="12">
        <f t="shared" si="305"/>
        <v>0</v>
      </c>
      <c r="AR113" s="12">
        <f t="shared" si="305"/>
        <v>0</v>
      </c>
      <c r="AS113" s="12">
        <f t="shared" si="305"/>
        <v>0</v>
      </c>
      <c r="AT113" s="12">
        <f t="shared" si="305"/>
        <v>0</v>
      </c>
      <c r="AU113" s="12">
        <f t="shared" si="305"/>
        <v>0</v>
      </c>
      <c r="AV113" s="12">
        <f t="shared" si="305"/>
        <v>0</v>
      </c>
      <c r="AW113" s="12">
        <f t="shared" si="305"/>
        <v>0</v>
      </c>
      <c r="AX113" s="12">
        <f t="shared" si="305"/>
        <v>0</v>
      </c>
      <c r="AY113" s="12">
        <f t="shared" si="305"/>
        <v>0</v>
      </c>
      <c r="AZ113" s="12">
        <f t="shared" si="305"/>
        <v>0</v>
      </c>
      <c r="BA113" s="12">
        <f t="shared" si="305"/>
        <v>0</v>
      </c>
      <c r="BB113" s="12">
        <f t="shared" si="305"/>
        <v>0</v>
      </c>
      <c r="BC113" s="12">
        <f t="shared" si="305"/>
        <v>0</v>
      </c>
      <c r="BD113" s="12">
        <f t="shared" si="305"/>
        <v>0</v>
      </c>
      <c r="BE113" s="12">
        <f t="shared" si="305"/>
        <v>0</v>
      </c>
      <c r="BF113" s="12">
        <f t="shared" si="305"/>
        <v>0</v>
      </c>
      <c r="BG113" s="12">
        <f t="shared" si="305"/>
        <v>0</v>
      </c>
      <c r="BH113" s="12">
        <f t="shared" si="305"/>
        <v>0</v>
      </c>
      <c r="BI113" s="12">
        <f t="shared" si="226"/>
        <v>0</v>
      </c>
      <c r="BJ113" s="12">
        <f t="shared" si="227"/>
        <v>3567.3960451903977</v>
      </c>
      <c r="BK113" s="12">
        <f t="shared" si="228"/>
        <v>34828.118418313024</v>
      </c>
      <c r="BL113" s="3">
        <f t="shared" si="246"/>
        <v>2.2346007061624418</v>
      </c>
      <c r="BM113" s="3">
        <f t="shared" si="192"/>
        <v>967274.56616041996</v>
      </c>
      <c r="BN113" s="24">
        <f t="shared" si="247"/>
        <v>2.2003624799489065</v>
      </c>
      <c r="BO113" s="3">
        <f t="shared" si="193"/>
        <v>3.6006444950333649</v>
      </c>
      <c r="BP113" s="21"/>
      <c r="BQ113" s="3">
        <f>I113+AJ113+BK113+SUM(J$11:J113)</f>
        <v>5000000.0000000009</v>
      </c>
      <c r="BR113" s="21"/>
      <c r="BS113">
        <f t="shared" si="186"/>
        <v>102</v>
      </c>
      <c r="BT113" s="10">
        <f t="shared" si="187"/>
        <v>0.81220258432522385</v>
      </c>
      <c r="BU113" s="8">
        <f t="shared" si="194"/>
        <v>15687.141544816761</v>
      </c>
      <c r="BV113" s="8">
        <f t="shared" si="195"/>
        <v>13907.751778633075</v>
      </c>
      <c r="BW113" s="8">
        <f t="shared" si="196"/>
        <v>12771.420002261757</v>
      </c>
      <c r="BX113" s="8">
        <f t="shared" si="197"/>
        <v>11667.572221462815</v>
      </c>
      <c r="BY113" s="8">
        <f t="shared" si="198"/>
        <v>10609.360635509569</v>
      </c>
      <c r="BZ113" s="8">
        <f t="shared" si="199"/>
        <v>9606.4230663696144</v>
      </c>
      <c r="CA113" s="8">
        <f t="shared" si="200"/>
        <v>8665.2552731780397</v>
      </c>
      <c r="CB113" s="8">
        <f t="shared" si="201"/>
        <v>7789.6512525377193</v>
      </c>
      <c r="CC113" s="8">
        <f t="shared" si="202"/>
        <v>6981.1645765572666</v>
      </c>
      <c r="CD113" s="8">
        <f t="shared" si="203"/>
        <v>6239.5566099654543</v>
      </c>
      <c r="CE113" s="8">
        <f t="shared" si="204"/>
        <v>0</v>
      </c>
      <c r="CF113" s="8">
        <f t="shared" si="205"/>
        <v>0</v>
      </c>
      <c r="CG113" s="8">
        <f t="shared" si="206"/>
        <v>0</v>
      </c>
      <c r="CH113" s="8">
        <f t="shared" si="207"/>
        <v>0</v>
      </c>
      <c r="CI113" s="8">
        <f t="shared" si="208"/>
        <v>0</v>
      </c>
      <c r="CJ113" s="8">
        <f t="shared" si="209"/>
        <v>0</v>
      </c>
      <c r="CK113" s="8">
        <f t="shared" si="210"/>
        <v>0</v>
      </c>
      <c r="CL113" s="8">
        <f t="shared" si="211"/>
        <v>0</v>
      </c>
      <c r="CM113" s="8">
        <f t="shared" si="212"/>
        <v>0</v>
      </c>
      <c r="CN113" s="8">
        <f t="shared" si="213"/>
        <v>0</v>
      </c>
      <c r="CO113" s="8">
        <f t="shared" si="214"/>
        <v>0</v>
      </c>
      <c r="CP113" s="8">
        <f t="shared" si="215"/>
        <v>0</v>
      </c>
      <c r="CQ113" s="8">
        <f t="shared" si="234"/>
        <v>103925.29696129206</v>
      </c>
      <c r="CR113" s="21"/>
    </row>
    <row r="114" spans="2:96" x14ac:dyDescent="0.2">
      <c r="B114" s="1">
        <f t="shared" si="222"/>
        <v>43963</v>
      </c>
      <c r="C114" s="7">
        <f t="shared" si="216"/>
        <v>14.714285714285714</v>
      </c>
      <c r="D114">
        <f t="shared" si="229"/>
        <v>103</v>
      </c>
      <c r="E114" s="13">
        <f t="shared" si="223"/>
        <v>0.2</v>
      </c>
      <c r="F114" s="2">
        <f t="shared" si="217"/>
        <v>4.0551999668446754</v>
      </c>
      <c r="G114" s="2">
        <f t="shared" si="188"/>
        <v>1.9280000000000002</v>
      </c>
      <c r="H114" s="21"/>
      <c r="I114" s="3">
        <f t="shared" si="218"/>
        <v>3928800.1368782893</v>
      </c>
      <c r="J114" s="3"/>
      <c r="K114" s="12">
        <f t="shared" si="219"/>
        <v>1071199.8631217121</v>
      </c>
      <c r="L114" s="3">
        <f t="shared" si="243"/>
        <v>2.1633204365716709</v>
      </c>
      <c r="N114" s="12">
        <f t="shared" si="230"/>
        <v>103925.29696129206</v>
      </c>
      <c r="O114" s="12">
        <f t="shared" ref="O114:AH114" si="306">N113*(1-N$6)</f>
        <v>92708.741474490744</v>
      </c>
      <c r="P114" s="12">
        <f t="shared" si="306"/>
        <v>85617.505084569537</v>
      </c>
      <c r="Q114" s="12">
        <f t="shared" si="306"/>
        <v>78622.133496855487</v>
      </c>
      <c r="R114" s="12">
        <f t="shared" si="306"/>
        <v>71826.736621111646</v>
      </c>
      <c r="S114" s="12">
        <f t="shared" si="306"/>
        <v>65312.280705950972</v>
      </c>
      <c r="T114" s="12">
        <f t="shared" si="306"/>
        <v>59138.097143279898</v>
      </c>
      <c r="U114" s="12">
        <f t="shared" si="306"/>
        <v>53344.174473275743</v>
      </c>
      <c r="V114" s="12">
        <f t="shared" si="306"/>
        <v>47953.868916886939</v>
      </c>
      <c r="W114" s="12">
        <f t="shared" si="306"/>
        <v>42976.744418741306</v>
      </c>
      <c r="X114" s="12">
        <f t="shared" si="306"/>
        <v>38411.331916342424</v>
      </c>
      <c r="Y114" s="12">
        <f t="shared" si="306"/>
        <v>34247.669295391104</v>
      </c>
      <c r="Z114" s="12">
        <f t="shared" si="306"/>
        <v>30469.543015832809</v>
      </c>
      <c r="AA114" s="12">
        <f t="shared" si="306"/>
        <v>27056.398053527941</v>
      </c>
      <c r="AB114" s="12">
        <f t="shared" si="306"/>
        <v>23984.915257091357</v>
      </c>
      <c r="AC114" s="12">
        <f t="shared" si="306"/>
        <v>21230.276363463807</v>
      </c>
      <c r="AD114" s="12">
        <f t="shared" si="306"/>
        <v>18767.149108866593</v>
      </c>
      <c r="AE114" s="12">
        <f t="shared" si="306"/>
        <v>16570.430449406125</v>
      </c>
      <c r="AF114" s="12">
        <f t="shared" si="306"/>
        <v>14615.786915075842</v>
      </c>
      <c r="AG114" s="12">
        <f t="shared" si="306"/>
        <v>12880.029215185883</v>
      </c>
      <c r="AH114" s="12">
        <f t="shared" si="306"/>
        <v>11341.354642345292</v>
      </c>
      <c r="AI114" s="12">
        <f t="shared" si="190"/>
        <v>81508.416946311743</v>
      </c>
      <c r="AJ114" s="12">
        <f t="shared" si="232"/>
        <v>1032508.8804752954</v>
      </c>
      <c r="AK114" s="21"/>
      <c r="AL114">
        <f t="shared" si="184"/>
        <v>103</v>
      </c>
      <c r="AM114" s="14"/>
      <c r="AN114" s="14"/>
      <c r="AO114" s="12">
        <f t="shared" ref="AO114:BH114" si="307">N113*AN$8</f>
        <v>3862.8642281037814</v>
      </c>
      <c r="AP114" s="12">
        <f t="shared" si="307"/>
        <v>0</v>
      </c>
      <c r="AQ114" s="12">
        <f t="shared" si="307"/>
        <v>0</v>
      </c>
      <c r="AR114" s="12">
        <f t="shared" si="307"/>
        <v>0</v>
      </c>
      <c r="AS114" s="12">
        <f t="shared" si="307"/>
        <v>0</v>
      </c>
      <c r="AT114" s="12">
        <f t="shared" si="307"/>
        <v>0</v>
      </c>
      <c r="AU114" s="12">
        <f t="shared" si="307"/>
        <v>0</v>
      </c>
      <c r="AV114" s="12">
        <f t="shared" si="307"/>
        <v>0</v>
      </c>
      <c r="AW114" s="12">
        <f t="shared" si="307"/>
        <v>0</v>
      </c>
      <c r="AX114" s="12">
        <f t="shared" si="307"/>
        <v>0</v>
      </c>
      <c r="AY114" s="12">
        <f t="shared" si="307"/>
        <v>0</v>
      </c>
      <c r="AZ114" s="12">
        <f t="shared" si="307"/>
        <v>0</v>
      </c>
      <c r="BA114" s="12">
        <f t="shared" si="307"/>
        <v>0</v>
      </c>
      <c r="BB114" s="12">
        <f t="shared" si="307"/>
        <v>0</v>
      </c>
      <c r="BC114" s="12">
        <f t="shared" si="307"/>
        <v>0</v>
      </c>
      <c r="BD114" s="12">
        <f t="shared" si="307"/>
        <v>0</v>
      </c>
      <c r="BE114" s="12">
        <f t="shared" si="307"/>
        <v>0</v>
      </c>
      <c r="BF114" s="12">
        <f t="shared" si="307"/>
        <v>0</v>
      </c>
      <c r="BG114" s="12">
        <f t="shared" si="307"/>
        <v>0</v>
      </c>
      <c r="BH114" s="12">
        <f t="shared" si="307"/>
        <v>0</v>
      </c>
      <c r="BI114" s="12">
        <f t="shared" si="226"/>
        <v>0</v>
      </c>
      <c r="BJ114" s="12">
        <f t="shared" si="227"/>
        <v>3862.8642281037814</v>
      </c>
      <c r="BK114" s="12">
        <f t="shared" si="228"/>
        <v>38690.982646416807</v>
      </c>
      <c r="BL114" s="3">
        <f t="shared" si="246"/>
        <v>2.2003624799489065</v>
      </c>
      <c r="BM114" s="3">
        <f t="shared" si="192"/>
        <v>1071199.8631217121</v>
      </c>
      <c r="BN114" s="24">
        <f t="shared" si="247"/>
        <v>2.1633204365716714</v>
      </c>
      <c r="BO114" s="3">
        <f t="shared" si="193"/>
        <v>3.6119293867031286</v>
      </c>
      <c r="BP114" s="21"/>
      <c r="BQ114" s="3">
        <f>I114+AJ114+BK114+SUM(J$11:J114)</f>
        <v>5000000.0000000019</v>
      </c>
      <c r="BR114" s="21"/>
      <c r="BS114">
        <f t="shared" si="186"/>
        <v>103</v>
      </c>
      <c r="BT114" s="10">
        <f t="shared" si="187"/>
        <v>0.79188781088543303</v>
      </c>
      <c r="BU114" s="8">
        <f t="shared" si="194"/>
        <v>16459.435181259221</v>
      </c>
      <c r="BV114" s="8">
        <f t="shared" si="195"/>
        <v>14682.984467235605</v>
      </c>
      <c r="BW114" s="8">
        <f t="shared" si="196"/>
        <v>13559.891734978442</v>
      </c>
      <c r="BX114" s="8">
        <f t="shared" si="197"/>
        <v>12451.981836393436</v>
      </c>
      <c r="BY114" s="8">
        <f t="shared" si="198"/>
        <v>11375.743445187334</v>
      </c>
      <c r="BZ114" s="8">
        <f t="shared" si="199"/>
        <v>10343.999798434084</v>
      </c>
      <c r="CA114" s="8">
        <f t="shared" si="200"/>
        <v>9366.1476573443997</v>
      </c>
      <c r="CB114" s="8">
        <f t="shared" si="201"/>
        <v>8448.5203094265853</v>
      </c>
      <c r="CC114" s="8">
        <f t="shared" si="202"/>
        <v>7594.8168560161221</v>
      </c>
      <c r="CD114" s="8">
        <f t="shared" si="203"/>
        <v>6806.5520113479615</v>
      </c>
      <c r="CE114" s="8">
        <f t="shared" si="204"/>
        <v>0</v>
      </c>
      <c r="CF114" s="8">
        <f t="shared" si="205"/>
        <v>0</v>
      </c>
      <c r="CG114" s="8">
        <f t="shared" si="206"/>
        <v>0</v>
      </c>
      <c r="CH114" s="8">
        <f t="shared" si="207"/>
        <v>0</v>
      </c>
      <c r="CI114" s="8">
        <f t="shared" si="208"/>
        <v>0</v>
      </c>
      <c r="CJ114" s="8">
        <f t="shared" si="209"/>
        <v>0</v>
      </c>
      <c r="CK114" s="8">
        <f t="shared" si="210"/>
        <v>0</v>
      </c>
      <c r="CL114" s="8">
        <f t="shared" si="211"/>
        <v>0</v>
      </c>
      <c r="CM114" s="8">
        <f t="shared" si="212"/>
        <v>0</v>
      </c>
      <c r="CN114" s="8">
        <f t="shared" si="213"/>
        <v>0</v>
      </c>
      <c r="CO114" s="8">
        <f t="shared" si="214"/>
        <v>0</v>
      </c>
      <c r="CP114" s="8">
        <f t="shared" si="215"/>
        <v>0</v>
      </c>
      <c r="CQ114" s="8">
        <f t="shared" si="234"/>
        <v>111090.0732976232</v>
      </c>
      <c r="CR114" s="21"/>
    </row>
    <row r="115" spans="2:96" x14ac:dyDescent="0.2">
      <c r="B115" s="1">
        <f t="shared" si="222"/>
        <v>43964</v>
      </c>
      <c r="C115" s="7">
        <f t="shared" si="216"/>
        <v>14.857142857142858</v>
      </c>
      <c r="D115">
        <f t="shared" si="229"/>
        <v>104</v>
      </c>
      <c r="E115" s="13">
        <f t="shared" si="223"/>
        <v>0.2</v>
      </c>
      <c r="F115" s="2">
        <f t="shared" si="217"/>
        <v>4.0551999668446754</v>
      </c>
      <c r="G115" s="2">
        <f t="shared" si="188"/>
        <v>1.9280000000000002</v>
      </c>
      <c r="H115" s="21"/>
      <c r="I115" s="3">
        <f t="shared" si="218"/>
        <v>3817710.0635806662</v>
      </c>
      <c r="J115" s="3"/>
      <c r="K115" s="12">
        <f t="shared" si="219"/>
        <v>1182289.9364193352</v>
      </c>
      <c r="L115" s="3">
        <f t="shared" si="243"/>
        <v>2.123491932053434</v>
      </c>
      <c r="N115" s="12">
        <f t="shared" si="230"/>
        <v>111090.0732976232</v>
      </c>
      <c r="O115" s="12">
        <f t="shared" ref="O115:AH115" si="308">N114*(1-N$6)</f>
        <v>99768.285082840375</v>
      </c>
      <c r="P115" s="12">
        <f t="shared" si="308"/>
        <v>92708.741474490744</v>
      </c>
      <c r="Q115" s="12">
        <f t="shared" si="308"/>
        <v>85617.505084569537</v>
      </c>
      <c r="R115" s="12">
        <f t="shared" si="308"/>
        <v>78622.133496855487</v>
      </c>
      <c r="S115" s="12">
        <f t="shared" si="308"/>
        <v>71826.736621111646</v>
      </c>
      <c r="T115" s="12">
        <f t="shared" si="308"/>
        <v>65312.280705950972</v>
      </c>
      <c r="U115" s="12">
        <f t="shared" si="308"/>
        <v>59138.097143279898</v>
      </c>
      <c r="V115" s="12">
        <f t="shared" si="308"/>
        <v>53344.174473275743</v>
      </c>
      <c r="W115" s="12">
        <f t="shared" si="308"/>
        <v>47953.868916886939</v>
      </c>
      <c r="X115" s="12">
        <f t="shared" si="308"/>
        <v>42976.744418741306</v>
      </c>
      <c r="Y115" s="12">
        <f t="shared" si="308"/>
        <v>38411.331916342424</v>
      </c>
      <c r="Z115" s="12">
        <f t="shared" si="308"/>
        <v>34247.669295391104</v>
      </c>
      <c r="AA115" s="12">
        <f t="shared" si="308"/>
        <v>30469.543015832809</v>
      </c>
      <c r="AB115" s="12">
        <f t="shared" si="308"/>
        <v>27056.398053527941</v>
      </c>
      <c r="AC115" s="12">
        <f t="shared" si="308"/>
        <v>23984.915257091357</v>
      </c>
      <c r="AD115" s="12">
        <f t="shared" si="308"/>
        <v>21230.276363463807</v>
      </c>
      <c r="AE115" s="12">
        <f t="shared" si="308"/>
        <v>18767.149108866593</v>
      </c>
      <c r="AF115" s="12">
        <f t="shared" si="308"/>
        <v>16570.430449406125</v>
      </c>
      <c r="AG115" s="12">
        <f t="shared" si="308"/>
        <v>14615.786915075842</v>
      </c>
      <c r="AH115" s="12">
        <f t="shared" si="308"/>
        <v>12880.029215185883</v>
      </c>
      <c r="AI115" s="12">
        <f t="shared" si="190"/>
        <v>92849.771588657037</v>
      </c>
      <c r="AJ115" s="12">
        <f t="shared" si="232"/>
        <v>1139441.9418944668</v>
      </c>
      <c r="AK115" s="21"/>
      <c r="AL115">
        <f t="shared" si="184"/>
        <v>104</v>
      </c>
      <c r="AM115" s="14"/>
      <c r="AN115" s="14"/>
      <c r="AO115" s="12">
        <f t="shared" ref="AO115:BH115" si="309">N114*AN$8</f>
        <v>4157.0118784516826</v>
      </c>
      <c r="AP115" s="12">
        <f t="shared" si="309"/>
        <v>0</v>
      </c>
      <c r="AQ115" s="12">
        <f t="shared" si="309"/>
        <v>0</v>
      </c>
      <c r="AR115" s="12">
        <f t="shared" si="309"/>
        <v>0</v>
      </c>
      <c r="AS115" s="12">
        <f t="shared" si="309"/>
        <v>0</v>
      </c>
      <c r="AT115" s="12">
        <f t="shared" si="309"/>
        <v>0</v>
      </c>
      <c r="AU115" s="12">
        <f t="shared" si="309"/>
        <v>0</v>
      </c>
      <c r="AV115" s="12">
        <f t="shared" si="309"/>
        <v>0</v>
      </c>
      <c r="AW115" s="12">
        <f t="shared" si="309"/>
        <v>0</v>
      </c>
      <c r="AX115" s="12">
        <f t="shared" si="309"/>
        <v>0</v>
      </c>
      <c r="AY115" s="12">
        <f t="shared" si="309"/>
        <v>0</v>
      </c>
      <c r="AZ115" s="12">
        <f t="shared" si="309"/>
        <v>0</v>
      </c>
      <c r="BA115" s="12">
        <f t="shared" si="309"/>
        <v>0</v>
      </c>
      <c r="BB115" s="12">
        <f t="shared" si="309"/>
        <v>0</v>
      </c>
      <c r="BC115" s="12">
        <f t="shared" si="309"/>
        <v>0</v>
      </c>
      <c r="BD115" s="12">
        <f t="shared" si="309"/>
        <v>0</v>
      </c>
      <c r="BE115" s="12">
        <f t="shared" si="309"/>
        <v>0</v>
      </c>
      <c r="BF115" s="12">
        <f t="shared" si="309"/>
        <v>0</v>
      </c>
      <c r="BG115" s="12">
        <f t="shared" si="309"/>
        <v>0</v>
      </c>
      <c r="BH115" s="12">
        <f t="shared" si="309"/>
        <v>0</v>
      </c>
      <c r="BI115" s="12">
        <f t="shared" si="226"/>
        <v>0</v>
      </c>
      <c r="BJ115" s="12">
        <f t="shared" si="227"/>
        <v>4157.0118784516826</v>
      </c>
      <c r="BK115" s="12">
        <f t="shared" si="228"/>
        <v>42847.994524868489</v>
      </c>
      <c r="BL115" s="3">
        <f t="shared" si="246"/>
        <v>2.1633204365716709</v>
      </c>
      <c r="BM115" s="3">
        <f t="shared" si="192"/>
        <v>1182289.9364193352</v>
      </c>
      <c r="BN115" s="24">
        <f t="shared" si="247"/>
        <v>2.123491932053434</v>
      </c>
      <c r="BO115" s="3">
        <f t="shared" si="193"/>
        <v>3.6241528583620743</v>
      </c>
      <c r="BP115" s="21"/>
      <c r="BQ115" s="3">
        <f>I115+AJ115+BK115+SUM(J$11:J115)</f>
        <v>5000000.0000000009</v>
      </c>
      <c r="BR115" s="21"/>
      <c r="BS115">
        <f t="shared" si="186"/>
        <v>104</v>
      </c>
      <c r="BT115" s="10">
        <f t="shared" si="187"/>
        <v>0.77014181920668112</v>
      </c>
      <c r="BU115" s="8">
        <f t="shared" si="194"/>
        <v>17111.022229047016</v>
      </c>
      <c r="BV115" s="8">
        <f t="shared" si="195"/>
        <v>15367.145714565895</v>
      </c>
      <c r="BW115" s="8">
        <f t="shared" si="196"/>
        <v>14279.775763105237</v>
      </c>
      <c r="BX115" s="8">
        <f t="shared" si="197"/>
        <v>13187.524224353532</v>
      </c>
      <c r="BY115" s="8">
        <f t="shared" si="198"/>
        <v>12110.038584235766</v>
      </c>
      <c r="BZ115" s="8">
        <f t="shared" si="199"/>
        <v>11063.354721812413</v>
      </c>
      <c r="CA115" s="8">
        <f t="shared" si="200"/>
        <v>10059.943735883702</v>
      </c>
      <c r="CB115" s="8">
        <f t="shared" si="201"/>
        <v>9108.9443436694037</v>
      </c>
      <c r="CC115" s="8">
        <f t="shared" si="202"/>
        <v>8216.5159145854359</v>
      </c>
      <c r="CD115" s="8">
        <f t="shared" si="203"/>
        <v>7386.2559691300057</v>
      </c>
      <c r="CE115" s="8">
        <f t="shared" si="204"/>
        <v>0</v>
      </c>
      <c r="CF115" s="8">
        <f t="shared" si="205"/>
        <v>0</v>
      </c>
      <c r="CG115" s="8">
        <f t="shared" si="206"/>
        <v>0</v>
      </c>
      <c r="CH115" s="8">
        <f t="shared" si="207"/>
        <v>0</v>
      </c>
      <c r="CI115" s="8">
        <f t="shared" si="208"/>
        <v>0</v>
      </c>
      <c r="CJ115" s="8">
        <f t="shared" si="209"/>
        <v>0</v>
      </c>
      <c r="CK115" s="8">
        <f t="shared" si="210"/>
        <v>0</v>
      </c>
      <c r="CL115" s="8">
        <f t="shared" si="211"/>
        <v>0</v>
      </c>
      <c r="CM115" s="8">
        <f t="shared" si="212"/>
        <v>0</v>
      </c>
      <c r="CN115" s="8">
        <f t="shared" si="213"/>
        <v>0</v>
      </c>
      <c r="CO115" s="8">
        <f t="shared" si="214"/>
        <v>0</v>
      </c>
      <c r="CP115" s="8">
        <f t="shared" si="215"/>
        <v>0</v>
      </c>
      <c r="CQ115" s="8">
        <f t="shared" si="234"/>
        <v>117890.52120038842</v>
      </c>
      <c r="CR115" s="21"/>
    </row>
    <row r="116" spans="2:96" x14ac:dyDescent="0.2">
      <c r="B116" s="1">
        <f t="shared" si="222"/>
        <v>43965</v>
      </c>
      <c r="C116" s="7">
        <f t="shared" si="216"/>
        <v>15</v>
      </c>
      <c r="D116">
        <f t="shared" si="229"/>
        <v>105</v>
      </c>
      <c r="E116" s="13">
        <f t="shared" si="223"/>
        <v>0.2</v>
      </c>
      <c r="F116" s="2">
        <f t="shared" si="217"/>
        <v>4.0551999668446754</v>
      </c>
      <c r="G116" s="2">
        <f t="shared" si="188"/>
        <v>1.9280000000000002</v>
      </c>
      <c r="H116" s="21"/>
      <c r="I116" s="3">
        <f t="shared" si="218"/>
        <v>3699819.542380278</v>
      </c>
      <c r="J116" s="3"/>
      <c r="K116" s="12">
        <f t="shared" si="219"/>
        <v>1300180.4576197236</v>
      </c>
      <c r="L116" s="3">
        <f t="shared" si="243"/>
        <v>2.0809530180476434</v>
      </c>
      <c r="N116" s="12">
        <f t="shared" si="230"/>
        <v>117890.52120038842</v>
      </c>
      <c r="O116" s="12">
        <f t="shared" ref="O116:AH116" si="310">N115*(1-N$6)</f>
        <v>106646.47036571827</v>
      </c>
      <c r="P116" s="12">
        <f t="shared" si="310"/>
        <v>99768.285082840375</v>
      </c>
      <c r="Q116" s="12">
        <f t="shared" si="310"/>
        <v>92708.741474490744</v>
      </c>
      <c r="R116" s="12">
        <f t="shared" si="310"/>
        <v>85617.505084569537</v>
      </c>
      <c r="S116" s="12">
        <f t="shared" si="310"/>
        <v>78622.133496855487</v>
      </c>
      <c r="T116" s="12">
        <f t="shared" si="310"/>
        <v>71826.736621111646</v>
      </c>
      <c r="U116" s="12">
        <f t="shared" si="310"/>
        <v>65312.280705950972</v>
      </c>
      <c r="V116" s="12">
        <f t="shared" si="310"/>
        <v>59138.097143279898</v>
      </c>
      <c r="W116" s="12">
        <f t="shared" si="310"/>
        <v>53344.174473275743</v>
      </c>
      <c r="X116" s="12">
        <f t="shared" si="310"/>
        <v>47953.868916886939</v>
      </c>
      <c r="Y116" s="12">
        <f t="shared" si="310"/>
        <v>42976.744418741306</v>
      </c>
      <c r="Z116" s="12">
        <f t="shared" si="310"/>
        <v>38411.331916342424</v>
      </c>
      <c r="AA116" s="12">
        <f t="shared" si="310"/>
        <v>34247.669295391104</v>
      </c>
      <c r="AB116" s="12">
        <f t="shared" si="310"/>
        <v>30469.543015832809</v>
      </c>
      <c r="AC116" s="12">
        <f t="shared" si="310"/>
        <v>27056.398053527941</v>
      </c>
      <c r="AD116" s="12">
        <f t="shared" si="310"/>
        <v>23984.915257091357</v>
      </c>
      <c r="AE116" s="12">
        <f t="shared" si="310"/>
        <v>21230.276363463807</v>
      </c>
      <c r="AF116" s="12">
        <f t="shared" si="310"/>
        <v>18767.149108866593</v>
      </c>
      <c r="AG116" s="12">
        <f t="shared" si="310"/>
        <v>16570.430449406125</v>
      </c>
      <c r="AH116" s="12">
        <f t="shared" si="310"/>
        <v>14615.786915075842</v>
      </c>
      <c r="AI116" s="12">
        <f t="shared" si="190"/>
        <v>105729.80080384293</v>
      </c>
      <c r="AJ116" s="12">
        <f t="shared" si="232"/>
        <v>1252888.8601629504</v>
      </c>
      <c r="AK116" s="21"/>
      <c r="AL116">
        <f t="shared" si="184"/>
        <v>105</v>
      </c>
      <c r="AM116" s="14"/>
      <c r="AN116" s="14"/>
      <c r="AO116" s="12">
        <f t="shared" ref="AO116:BH116" si="311">N115*AN$8</f>
        <v>4443.6029319049276</v>
      </c>
      <c r="AP116" s="12">
        <f t="shared" si="311"/>
        <v>0</v>
      </c>
      <c r="AQ116" s="12">
        <f t="shared" si="311"/>
        <v>0</v>
      </c>
      <c r="AR116" s="12">
        <f t="shared" si="311"/>
        <v>0</v>
      </c>
      <c r="AS116" s="12">
        <f t="shared" si="311"/>
        <v>0</v>
      </c>
      <c r="AT116" s="12">
        <f t="shared" si="311"/>
        <v>0</v>
      </c>
      <c r="AU116" s="12">
        <f t="shared" si="311"/>
        <v>0</v>
      </c>
      <c r="AV116" s="12">
        <f t="shared" si="311"/>
        <v>0</v>
      </c>
      <c r="AW116" s="12">
        <f t="shared" si="311"/>
        <v>0</v>
      </c>
      <c r="AX116" s="12">
        <f t="shared" si="311"/>
        <v>0</v>
      </c>
      <c r="AY116" s="12">
        <f t="shared" si="311"/>
        <v>0</v>
      </c>
      <c r="AZ116" s="12">
        <f t="shared" si="311"/>
        <v>0</v>
      </c>
      <c r="BA116" s="12">
        <f t="shared" si="311"/>
        <v>0</v>
      </c>
      <c r="BB116" s="12">
        <f t="shared" si="311"/>
        <v>0</v>
      </c>
      <c r="BC116" s="12">
        <f t="shared" si="311"/>
        <v>0</v>
      </c>
      <c r="BD116" s="12">
        <f t="shared" si="311"/>
        <v>0</v>
      </c>
      <c r="BE116" s="12">
        <f t="shared" si="311"/>
        <v>0</v>
      </c>
      <c r="BF116" s="12">
        <f t="shared" si="311"/>
        <v>0</v>
      </c>
      <c r="BG116" s="12">
        <f t="shared" si="311"/>
        <v>0</v>
      </c>
      <c r="BH116" s="12">
        <f t="shared" si="311"/>
        <v>0</v>
      </c>
      <c r="BI116" s="12">
        <f t="shared" si="226"/>
        <v>0</v>
      </c>
      <c r="BJ116" s="12">
        <f t="shared" si="227"/>
        <v>4443.6029319049276</v>
      </c>
      <c r="BK116" s="12">
        <f t="shared" si="228"/>
        <v>47291.597456773416</v>
      </c>
      <c r="BL116" s="3">
        <f t="shared" si="246"/>
        <v>2.123491932053434</v>
      </c>
      <c r="BM116" s="3">
        <f t="shared" si="192"/>
        <v>1300180.4576197239</v>
      </c>
      <c r="BN116" s="24">
        <f t="shared" si="247"/>
        <v>2.0809530180476443</v>
      </c>
      <c r="BO116" s="3">
        <f t="shared" si="193"/>
        <v>3.6373102810167937</v>
      </c>
      <c r="BP116" s="21"/>
      <c r="BQ116" s="3">
        <f>I116+AJ116+BK116+SUM(J$11:J116)</f>
        <v>5000000.0000000019</v>
      </c>
      <c r="BR116" s="21"/>
      <c r="BS116">
        <f t="shared" si="186"/>
        <v>105</v>
      </c>
      <c r="BT116" s="10">
        <f t="shared" si="187"/>
        <v>0.74702955265454585</v>
      </c>
      <c r="BU116" s="8">
        <f t="shared" si="194"/>
        <v>17613.540662907486</v>
      </c>
      <c r="BV116" s="8">
        <f t="shared" si="195"/>
        <v>15933.613009897759</v>
      </c>
      <c r="BW116" s="8">
        <f t="shared" si="196"/>
        <v>14905.971474909089</v>
      </c>
      <c r="BX116" s="8">
        <f t="shared" si="197"/>
        <v>13851.233934170952</v>
      </c>
      <c r="BY116" s="8">
        <f t="shared" si="198"/>
        <v>12791.761304544858</v>
      </c>
      <c r="BZ116" s="8">
        <f t="shared" si="199"/>
        <v>11746.611442980389</v>
      </c>
      <c r="CA116" s="8">
        <f t="shared" si="200"/>
        <v>10731.338985340984</v>
      </c>
      <c r="CB116" s="8">
        <f t="shared" si="201"/>
        <v>9758.0407677229377</v>
      </c>
      <c r="CC116" s="8">
        <f t="shared" si="202"/>
        <v>8835.5812507570918</v>
      </c>
      <c r="CD116" s="8">
        <f t="shared" si="203"/>
        <v>7969.9349586994449</v>
      </c>
      <c r="CE116" s="8">
        <f t="shared" si="204"/>
        <v>0</v>
      </c>
      <c r="CF116" s="8">
        <f t="shared" si="205"/>
        <v>0</v>
      </c>
      <c r="CG116" s="8">
        <f t="shared" si="206"/>
        <v>0</v>
      </c>
      <c r="CH116" s="8">
        <f t="shared" si="207"/>
        <v>0</v>
      </c>
      <c r="CI116" s="8">
        <f t="shared" si="208"/>
        <v>0</v>
      </c>
      <c r="CJ116" s="8">
        <f t="shared" si="209"/>
        <v>0</v>
      </c>
      <c r="CK116" s="8">
        <f t="shared" si="210"/>
        <v>0</v>
      </c>
      <c r="CL116" s="8">
        <f t="shared" si="211"/>
        <v>0</v>
      </c>
      <c r="CM116" s="8">
        <f t="shared" si="212"/>
        <v>0</v>
      </c>
      <c r="CN116" s="8">
        <f t="shared" si="213"/>
        <v>0</v>
      </c>
      <c r="CO116" s="8">
        <f t="shared" si="214"/>
        <v>0</v>
      </c>
      <c r="CP116" s="8">
        <f t="shared" si="215"/>
        <v>0</v>
      </c>
      <c r="CQ116" s="8">
        <f t="shared" si="234"/>
        <v>124137.62779193101</v>
      </c>
      <c r="CR116" s="21"/>
    </row>
    <row r="117" spans="2:96" x14ac:dyDescent="0.2">
      <c r="B117" s="1">
        <f t="shared" si="222"/>
        <v>43966</v>
      </c>
      <c r="C117" s="7">
        <f t="shared" si="216"/>
        <v>15.142857142857142</v>
      </c>
      <c r="D117">
        <f t="shared" si="229"/>
        <v>106</v>
      </c>
      <c r="E117" s="13">
        <f t="shared" si="223"/>
        <v>0.2</v>
      </c>
      <c r="F117" s="2">
        <f t="shared" si="217"/>
        <v>4.0551999668446754</v>
      </c>
      <c r="G117" s="2">
        <f t="shared" si="188"/>
        <v>1.9280000000000002</v>
      </c>
      <c r="H117" s="21"/>
      <c r="I117" s="3">
        <f t="shared" si="218"/>
        <v>3575681.9145883471</v>
      </c>
      <c r="J117" s="3"/>
      <c r="K117" s="12">
        <f t="shared" si="219"/>
        <v>1424318.0854116546</v>
      </c>
      <c r="L117" s="3">
        <f t="shared" si="243"/>
        <v>2.0358452846948127</v>
      </c>
      <c r="N117" s="12">
        <f t="shared" si="230"/>
        <v>124137.62779193101</v>
      </c>
      <c r="O117" s="12">
        <f t="shared" ref="O117:AH117" si="312">N116*(1-N$6)</f>
        <v>113174.90035237288</v>
      </c>
      <c r="P117" s="12">
        <f t="shared" si="312"/>
        <v>106646.47036571827</v>
      </c>
      <c r="Q117" s="12">
        <f t="shared" si="312"/>
        <v>99768.285082840375</v>
      </c>
      <c r="R117" s="12">
        <f t="shared" si="312"/>
        <v>92708.741474490744</v>
      </c>
      <c r="S117" s="12">
        <f t="shared" si="312"/>
        <v>85617.505084569537</v>
      </c>
      <c r="T117" s="12">
        <f t="shared" si="312"/>
        <v>78622.133496855487</v>
      </c>
      <c r="U117" s="12">
        <f t="shared" si="312"/>
        <v>71826.736621111646</v>
      </c>
      <c r="V117" s="12">
        <f t="shared" si="312"/>
        <v>65312.280705950972</v>
      </c>
      <c r="W117" s="12">
        <f t="shared" si="312"/>
        <v>59138.097143279898</v>
      </c>
      <c r="X117" s="12">
        <f t="shared" si="312"/>
        <v>53344.174473275743</v>
      </c>
      <c r="Y117" s="12">
        <f t="shared" si="312"/>
        <v>47953.868916886939</v>
      </c>
      <c r="Z117" s="12">
        <f t="shared" si="312"/>
        <v>42976.744418741306</v>
      </c>
      <c r="AA117" s="12">
        <f t="shared" si="312"/>
        <v>38411.331916342424</v>
      </c>
      <c r="AB117" s="12">
        <f t="shared" si="312"/>
        <v>34247.669295391104</v>
      </c>
      <c r="AC117" s="12">
        <f t="shared" si="312"/>
        <v>30469.543015832809</v>
      </c>
      <c r="AD117" s="12">
        <f t="shared" si="312"/>
        <v>27056.398053527941</v>
      </c>
      <c r="AE117" s="12">
        <f t="shared" si="312"/>
        <v>23984.915257091357</v>
      </c>
      <c r="AF117" s="12">
        <f t="shared" si="312"/>
        <v>21230.276363463807</v>
      </c>
      <c r="AG117" s="12">
        <f t="shared" si="312"/>
        <v>18767.149108866593</v>
      </c>
      <c r="AH117" s="12">
        <f t="shared" si="312"/>
        <v>16570.430449406125</v>
      </c>
      <c r="AI117" s="12">
        <f t="shared" si="190"/>
        <v>120345.58771891877</v>
      </c>
      <c r="AJ117" s="12">
        <f t="shared" si="232"/>
        <v>1372310.8671068659</v>
      </c>
      <c r="AK117" s="21"/>
      <c r="AL117">
        <f t="shared" si="184"/>
        <v>106</v>
      </c>
      <c r="AM117" s="14"/>
      <c r="AN117" s="14"/>
      <c r="AO117" s="12">
        <f t="shared" ref="AO117:BH117" si="313">N116*AN$8</f>
        <v>4715.6208480155374</v>
      </c>
      <c r="AP117" s="12">
        <f t="shared" si="313"/>
        <v>0</v>
      </c>
      <c r="AQ117" s="12">
        <f t="shared" si="313"/>
        <v>0</v>
      </c>
      <c r="AR117" s="12">
        <f t="shared" si="313"/>
        <v>0</v>
      </c>
      <c r="AS117" s="12">
        <f t="shared" si="313"/>
        <v>0</v>
      </c>
      <c r="AT117" s="12">
        <f t="shared" si="313"/>
        <v>0</v>
      </c>
      <c r="AU117" s="12">
        <f t="shared" si="313"/>
        <v>0</v>
      </c>
      <c r="AV117" s="12">
        <f t="shared" si="313"/>
        <v>0</v>
      </c>
      <c r="AW117" s="12">
        <f t="shared" si="313"/>
        <v>0</v>
      </c>
      <c r="AX117" s="12">
        <f t="shared" si="313"/>
        <v>0</v>
      </c>
      <c r="AY117" s="12">
        <f t="shared" si="313"/>
        <v>0</v>
      </c>
      <c r="AZ117" s="12">
        <f t="shared" si="313"/>
        <v>0</v>
      </c>
      <c r="BA117" s="12">
        <f t="shared" si="313"/>
        <v>0</v>
      </c>
      <c r="BB117" s="12">
        <f t="shared" si="313"/>
        <v>0</v>
      </c>
      <c r="BC117" s="12">
        <f t="shared" si="313"/>
        <v>0</v>
      </c>
      <c r="BD117" s="12">
        <f t="shared" si="313"/>
        <v>0</v>
      </c>
      <c r="BE117" s="12">
        <f t="shared" si="313"/>
        <v>0</v>
      </c>
      <c r="BF117" s="12">
        <f t="shared" si="313"/>
        <v>0</v>
      </c>
      <c r="BG117" s="12">
        <f t="shared" si="313"/>
        <v>0</v>
      </c>
      <c r="BH117" s="12">
        <f t="shared" si="313"/>
        <v>0</v>
      </c>
      <c r="BI117" s="12">
        <f t="shared" si="226"/>
        <v>0</v>
      </c>
      <c r="BJ117" s="12">
        <f t="shared" si="227"/>
        <v>4715.6208480155374</v>
      </c>
      <c r="BK117" s="12">
        <f t="shared" si="228"/>
        <v>52007.218304788956</v>
      </c>
      <c r="BL117" s="3">
        <f t="shared" si="246"/>
        <v>2.0809530180476434</v>
      </c>
      <c r="BM117" s="3">
        <f t="shared" si="192"/>
        <v>1424318.0854116548</v>
      </c>
      <c r="BN117" s="24">
        <f t="shared" si="247"/>
        <v>2.0358452846948132</v>
      </c>
      <c r="BO117" s="3">
        <f t="shared" si="193"/>
        <v>3.6513766719291421</v>
      </c>
      <c r="BP117" s="21"/>
      <c r="BQ117" s="3">
        <f>I117+AJ117+BK117+SUM(J$11:J117)</f>
        <v>5000000.0000000019</v>
      </c>
      <c r="BR117" s="21"/>
      <c r="BS117">
        <f t="shared" si="186"/>
        <v>106</v>
      </c>
      <c r="BT117" s="10">
        <f t="shared" si="187"/>
        <v>0.72265301756630618</v>
      </c>
      <c r="BU117" s="8">
        <f t="shared" si="194"/>
        <v>17941.68626347238</v>
      </c>
      <c r="BV117" s="8">
        <f t="shared" si="195"/>
        <v>16357.236650481655</v>
      </c>
      <c r="BW117" s="8">
        <f t="shared" si="196"/>
        <v>15413.678724516391</v>
      </c>
      <c r="BX117" s="8">
        <f t="shared" si="197"/>
        <v>14419.570454506018</v>
      </c>
      <c r="BY117" s="8">
        <f t="shared" si="198"/>
        <v>13399.250356263059</v>
      </c>
      <c r="BZ117" s="8">
        <f t="shared" si="199"/>
        <v>12374.349681172549</v>
      </c>
      <c r="CA117" s="8">
        <f t="shared" si="200"/>
        <v>11363.304403800717</v>
      </c>
      <c r="CB117" s="8">
        <f t="shared" si="201"/>
        <v>10381.161592237329</v>
      </c>
      <c r="CC117" s="8">
        <f t="shared" si="202"/>
        <v>9439.6233472586227</v>
      </c>
      <c r="CD117" s="8">
        <f t="shared" si="203"/>
        <v>8547.2648707441149</v>
      </c>
      <c r="CE117" s="8">
        <f t="shared" si="204"/>
        <v>0</v>
      </c>
      <c r="CF117" s="8">
        <f t="shared" si="205"/>
        <v>0</v>
      </c>
      <c r="CG117" s="8">
        <f t="shared" si="206"/>
        <v>0</v>
      </c>
      <c r="CH117" s="8">
        <f t="shared" si="207"/>
        <v>0</v>
      </c>
      <c r="CI117" s="8">
        <f t="shared" si="208"/>
        <v>0</v>
      </c>
      <c r="CJ117" s="8">
        <f t="shared" si="209"/>
        <v>0</v>
      </c>
      <c r="CK117" s="8">
        <f t="shared" si="210"/>
        <v>0</v>
      </c>
      <c r="CL117" s="8">
        <f t="shared" si="211"/>
        <v>0</v>
      </c>
      <c r="CM117" s="8">
        <f t="shared" si="212"/>
        <v>0</v>
      </c>
      <c r="CN117" s="8">
        <f t="shared" si="213"/>
        <v>0</v>
      </c>
      <c r="CO117" s="8">
        <f t="shared" si="214"/>
        <v>0</v>
      </c>
      <c r="CP117" s="8">
        <f t="shared" si="215"/>
        <v>0</v>
      </c>
      <c r="CQ117" s="8">
        <f t="shared" si="234"/>
        <v>129637.12634445283</v>
      </c>
      <c r="CR117" s="21"/>
    </row>
    <row r="118" spans="2:96" x14ac:dyDescent="0.2">
      <c r="B118" s="1">
        <f t="shared" si="222"/>
        <v>43967</v>
      </c>
      <c r="C118" s="7">
        <f t="shared" si="216"/>
        <v>15.285714285714286</v>
      </c>
      <c r="D118">
        <f t="shared" si="229"/>
        <v>107</v>
      </c>
      <c r="E118" s="13">
        <f t="shared" si="223"/>
        <v>0.2</v>
      </c>
      <c r="F118" s="2">
        <f t="shared" si="217"/>
        <v>4.0551999668446754</v>
      </c>
      <c r="G118" s="2">
        <f t="shared" si="188"/>
        <v>1.9280000000000002</v>
      </c>
      <c r="H118" s="21"/>
      <c r="I118" s="3">
        <f t="shared" si="218"/>
        <v>3446044.7882438945</v>
      </c>
      <c r="J118" s="3"/>
      <c r="K118" s="12">
        <f t="shared" si="219"/>
        <v>1553955.2117561074</v>
      </c>
      <c r="L118" s="3">
        <f t="shared" si="243"/>
        <v>1.9883804260290143</v>
      </c>
      <c r="N118" s="12">
        <f t="shared" si="230"/>
        <v>129637.12634445283</v>
      </c>
      <c r="O118" s="12">
        <f t="shared" ref="O118:AH118" si="314">N117*(1-N$6)</f>
        <v>119172.12268025376</v>
      </c>
      <c r="P118" s="12">
        <f t="shared" si="314"/>
        <v>113174.90035237288</v>
      </c>
      <c r="Q118" s="12">
        <f t="shared" si="314"/>
        <v>106646.47036571827</v>
      </c>
      <c r="R118" s="12">
        <f t="shared" si="314"/>
        <v>99768.285082840375</v>
      </c>
      <c r="S118" s="12">
        <f t="shared" si="314"/>
        <v>92708.741474490744</v>
      </c>
      <c r="T118" s="12">
        <f t="shared" si="314"/>
        <v>85617.505084569537</v>
      </c>
      <c r="U118" s="12">
        <f t="shared" si="314"/>
        <v>78622.133496855487</v>
      </c>
      <c r="V118" s="12">
        <f t="shared" si="314"/>
        <v>71826.736621111646</v>
      </c>
      <c r="W118" s="12">
        <f t="shared" si="314"/>
        <v>65312.280705950972</v>
      </c>
      <c r="X118" s="12">
        <f t="shared" si="314"/>
        <v>59138.097143279898</v>
      </c>
      <c r="Y118" s="12">
        <f t="shared" si="314"/>
        <v>53344.174473275743</v>
      </c>
      <c r="Z118" s="12">
        <f t="shared" si="314"/>
        <v>47953.868916886939</v>
      </c>
      <c r="AA118" s="12">
        <f t="shared" si="314"/>
        <v>42976.744418741306</v>
      </c>
      <c r="AB118" s="12">
        <f t="shared" si="314"/>
        <v>38411.331916342424</v>
      </c>
      <c r="AC118" s="12">
        <f t="shared" si="314"/>
        <v>34247.669295391104</v>
      </c>
      <c r="AD118" s="12">
        <f t="shared" si="314"/>
        <v>30469.543015832809</v>
      </c>
      <c r="AE118" s="12">
        <f t="shared" si="314"/>
        <v>27056.398053527941</v>
      </c>
      <c r="AF118" s="12">
        <f t="shared" si="314"/>
        <v>23984.915257091357</v>
      </c>
      <c r="AG118" s="12">
        <f t="shared" si="314"/>
        <v>21230.276363463807</v>
      </c>
      <c r="AH118" s="12">
        <f t="shared" si="314"/>
        <v>18767.149108866593</v>
      </c>
      <c r="AI118" s="12">
        <f t="shared" si="190"/>
        <v>136916.0181683249</v>
      </c>
      <c r="AJ118" s="12">
        <f t="shared" si="232"/>
        <v>1496982.4883396411</v>
      </c>
      <c r="AK118" s="21"/>
      <c r="AL118">
        <f t="shared" si="184"/>
        <v>107</v>
      </c>
      <c r="AM118" s="14"/>
      <c r="AN118" s="14"/>
      <c r="AO118" s="12">
        <f t="shared" ref="AO118:BH118" si="315">N117*AN$8</f>
        <v>4965.5051116772402</v>
      </c>
      <c r="AP118" s="12">
        <f t="shared" si="315"/>
        <v>0</v>
      </c>
      <c r="AQ118" s="12">
        <f t="shared" si="315"/>
        <v>0</v>
      </c>
      <c r="AR118" s="12">
        <f t="shared" si="315"/>
        <v>0</v>
      </c>
      <c r="AS118" s="12">
        <f t="shared" si="315"/>
        <v>0</v>
      </c>
      <c r="AT118" s="12">
        <f t="shared" si="315"/>
        <v>0</v>
      </c>
      <c r="AU118" s="12">
        <f t="shared" si="315"/>
        <v>0</v>
      </c>
      <c r="AV118" s="12">
        <f t="shared" si="315"/>
        <v>0</v>
      </c>
      <c r="AW118" s="12">
        <f t="shared" si="315"/>
        <v>0</v>
      </c>
      <c r="AX118" s="12">
        <f t="shared" si="315"/>
        <v>0</v>
      </c>
      <c r="AY118" s="12">
        <f t="shared" si="315"/>
        <v>0</v>
      </c>
      <c r="AZ118" s="12">
        <f t="shared" si="315"/>
        <v>0</v>
      </c>
      <c r="BA118" s="12">
        <f t="shared" si="315"/>
        <v>0</v>
      </c>
      <c r="BB118" s="12">
        <f t="shared" si="315"/>
        <v>0</v>
      </c>
      <c r="BC118" s="12">
        <f t="shared" si="315"/>
        <v>0</v>
      </c>
      <c r="BD118" s="12">
        <f t="shared" si="315"/>
        <v>0</v>
      </c>
      <c r="BE118" s="12">
        <f t="shared" si="315"/>
        <v>0</v>
      </c>
      <c r="BF118" s="12">
        <f t="shared" si="315"/>
        <v>0</v>
      </c>
      <c r="BG118" s="12">
        <f t="shared" si="315"/>
        <v>0</v>
      </c>
      <c r="BH118" s="12">
        <f t="shared" si="315"/>
        <v>0</v>
      </c>
      <c r="BI118" s="12">
        <f t="shared" si="226"/>
        <v>0</v>
      </c>
      <c r="BJ118" s="12">
        <f t="shared" si="227"/>
        <v>4965.5051116772402</v>
      </c>
      <c r="BK118" s="12">
        <f t="shared" si="228"/>
        <v>56972.723416466193</v>
      </c>
      <c r="BL118" s="3">
        <f t="shared" si="246"/>
        <v>2.0358452846948127</v>
      </c>
      <c r="BM118" s="3">
        <f t="shared" si="192"/>
        <v>1553955.2117561074</v>
      </c>
      <c r="BN118" s="24">
        <f t="shared" si="247"/>
        <v>1.9883804260290141</v>
      </c>
      <c r="BO118" s="3">
        <f t="shared" si="193"/>
        <v>3.6663040855651148</v>
      </c>
      <c r="BP118" s="21"/>
      <c r="BQ118" s="3">
        <f>I118+AJ118+BK118+SUM(J$11:J118)</f>
        <v>5000000.0000000019</v>
      </c>
      <c r="BR118" s="21"/>
      <c r="BS118">
        <f t="shared" si="186"/>
        <v>107</v>
      </c>
      <c r="BT118" s="10">
        <f t="shared" si="187"/>
        <v>0.69715269518514411</v>
      </c>
      <c r="BU118" s="8">
        <f t="shared" si="194"/>
        <v>18075.374405418472</v>
      </c>
      <c r="BV118" s="8">
        <f t="shared" si="195"/>
        <v>16616.233303494711</v>
      </c>
      <c r="BW118" s="8">
        <f t="shared" si="196"/>
        <v>15780.037361593373</v>
      </c>
      <c r="BX118" s="8">
        <f t="shared" si="197"/>
        <v>14869.774849488618</v>
      </c>
      <c r="BY118" s="8">
        <f t="shared" si="198"/>
        <v>13910.745767900395</v>
      </c>
      <c r="BZ118" s="8">
        <f t="shared" si="199"/>
        <v>12926.429797232795</v>
      </c>
      <c r="CA118" s="8">
        <f t="shared" si="200"/>
        <v>11937.694884947088</v>
      </c>
      <c r="CB118" s="8">
        <f t="shared" si="201"/>
        <v>10962.326453707801</v>
      </c>
      <c r="CC118" s="8">
        <f t="shared" si="202"/>
        <v>10014.840604352295</v>
      </c>
      <c r="CD118" s="8">
        <f t="shared" si="203"/>
        <v>9106.5265045684828</v>
      </c>
      <c r="CE118" s="8">
        <f t="shared" si="204"/>
        <v>0</v>
      </c>
      <c r="CF118" s="8">
        <f t="shared" si="205"/>
        <v>0</v>
      </c>
      <c r="CG118" s="8">
        <f t="shared" si="206"/>
        <v>0</v>
      </c>
      <c r="CH118" s="8">
        <f t="shared" si="207"/>
        <v>0</v>
      </c>
      <c r="CI118" s="8">
        <f t="shared" si="208"/>
        <v>0</v>
      </c>
      <c r="CJ118" s="8">
        <f t="shared" si="209"/>
        <v>0</v>
      </c>
      <c r="CK118" s="8">
        <f t="shared" si="210"/>
        <v>0</v>
      </c>
      <c r="CL118" s="8">
        <f t="shared" si="211"/>
        <v>0</v>
      </c>
      <c r="CM118" s="8">
        <f t="shared" si="212"/>
        <v>0</v>
      </c>
      <c r="CN118" s="8">
        <f t="shared" si="213"/>
        <v>0</v>
      </c>
      <c r="CO118" s="8">
        <f t="shared" si="214"/>
        <v>0</v>
      </c>
      <c r="CP118" s="8">
        <f t="shared" si="215"/>
        <v>0</v>
      </c>
      <c r="CQ118" s="8">
        <f t="shared" si="234"/>
        <v>134199.98393270405</v>
      </c>
      <c r="CR118" s="21"/>
    </row>
    <row r="119" spans="2:96" x14ac:dyDescent="0.2">
      <c r="B119" s="1">
        <f t="shared" si="222"/>
        <v>43968</v>
      </c>
      <c r="C119" s="7">
        <f t="shared" si="216"/>
        <v>15.428571428571429</v>
      </c>
      <c r="D119">
        <f t="shared" si="229"/>
        <v>108</v>
      </c>
      <c r="E119" s="13">
        <f t="shared" si="223"/>
        <v>0.2</v>
      </c>
      <c r="F119" s="2">
        <f t="shared" si="217"/>
        <v>4.0551999668446754</v>
      </c>
      <c r="G119" s="2">
        <f t="shared" si="188"/>
        <v>1.9280000000000002</v>
      </c>
      <c r="H119" s="21"/>
      <c r="I119" s="3">
        <f t="shared" si="218"/>
        <v>3311844.8043111903</v>
      </c>
      <c r="J119" s="3"/>
      <c r="K119" s="12">
        <f t="shared" si="219"/>
        <v>1688155.1956888114</v>
      </c>
      <c r="L119" s="3">
        <f t="shared" si="243"/>
        <v>1.9388416858042612</v>
      </c>
      <c r="N119" s="12">
        <f t="shared" si="230"/>
        <v>134199.98393270405</v>
      </c>
      <c r="O119" s="12">
        <f t="shared" ref="O119:AH119" si="316">N118*(1-N$6)</f>
        <v>124451.64129067471</v>
      </c>
      <c r="P119" s="12">
        <f t="shared" si="316"/>
        <v>119172.12268025376</v>
      </c>
      <c r="Q119" s="12">
        <f t="shared" si="316"/>
        <v>113174.90035237288</v>
      </c>
      <c r="R119" s="12">
        <f t="shared" si="316"/>
        <v>106646.47036571827</v>
      </c>
      <c r="S119" s="12">
        <f t="shared" si="316"/>
        <v>99768.285082840375</v>
      </c>
      <c r="T119" s="12">
        <f t="shared" si="316"/>
        <v>92708.741474490744</v>
      </c>
      <c r="U119" s="12">
        <f t="shared" si="316"/>
        <v>85617.505084569537</v>
      </c>
      <c r="V119" s="12">
        <f t="shared" si="316"/>
        <v>78622.133496855487</v>
      </c>
      <c r="W119" s="12">
        <f t="shared" si="316"/>
        <v>71826.736621111646</v>
      </c>
      <c r="X119" s="12">
        <f t="shared" si="316"/>
        <v>65312.280705950972</v>
      </c>
      <c r="Y119" s="12">
        <f t="shared" si="316"/>
        <v>59138.097143279898</v>
      </c>
      <c r="Z119" s="12">
        <f t="shared" si="316"/>
        <v>53344.174473275743</v>
      </c>
      <c r="AA119" s="12">
        <f t="shared" si="316"/>
        <v>47953.868916886939</v>
      </c>
      <c r="AB119" s="12">
        <f t="shared" si="316"/>
        <v>42976.744418741306</v>
      </c>
      <c r="AC119" s="12">
        <f t="shared" si="316"/>
        <v>38411.331916342424</v>
      </c>
      <c r="AD119" s="12">
        <f t="shared" si="316"/>
        <v>34247.669295391104</v>
      </c>
      <c r="AE119" s="12">
        <f t="shared" si="316"/>
        <v>30469.543015832809</v>
      </c>
      <c r="AF119" s="12">
        <f t="shared" si="316"/>
        <v>27056.398053527941</v>
      </c>
      <c r="AG119" s="12">
        <f t="shared" si="316"/>
        <v>23984.915257091357</v>
      </c>
      <c r="AH119" s="12">
        <f t="shared" si="316"/>
        <v>21230.276363463807</v>
      </c>
      <c r="AI119" s="12">
        <f t="shared" si="190"/>
        <v>155683.16727719147</v>
      </c>
      <c r="AJ119" s="12">
        <f t="shared" si="232"/>
        <v>1625996.9872185672</v>
      </c>
      <c r="AK119" s="21"/>
      <c r="AL119">
        <f t="shared" si="184"/>
        <v>108</v>
      </c>
      <c r="AM119" s="14"/>
      <c r="AN119" s="14"/>
      <c r="AO119" s="12">
        <f t="shared" ref="AO119:BH119" si="317">N118*AN$8</f>
        <v>5185.4850537781131</v>
      </c>
      <c r="AP119" s="12">
        <f t="shared" si="317"/>
        <v>0</v>
      </c>
      <c r="AQ119" s="12">
        <f t="shared" si="317"/>
        <v>0</v>
      </c>
      <c r="AR119" s="12">
        <f t="shared" si="317"/>
        <v>0</v>
      </c>
      <c r="AS119" s="12">
        <f t="shared" si="317"/>
        <v>0</v>
      </c>
      <c r="AT119" s="12">
        <f t="shared" si="317"/>
        <v>0</v>
      </c>
      <c r="AU119" s="12">
        <f t="shared" si="317"/>
        <v>0</v>
      </c>
      <c r="AV119" s="12">
        <f t="shared" si="317"/>
        <v>0</v>
      </c>
      <c r="AW119" s="12">
        <f t="shared" si="317"/>
        <v>0</v>
      </c>
      <c r="AX119" s="12">
        <f t="shared" si="317"/>
        <v>0</v>
      </c>
      <c r="AY119" s="12">
        <f t="shared" si="317"/>
        <v>0</v>
      </c>
      <c r="AZ119" s="12">
        <f t="shared" si="317"/>
        <v>0</v>
      </c>
      <c r="BA119" s="12">
        <f t="shared" si="317"/>
        <v>0</v>
      </c>
      <c r="BB119" s="12">
        <f t="shared" si="317"/>
        <v>0</v>
      </c>
      <c r="BC119" s="12">
        <f t="shared" si="317"/>
        <v>0</v>
      </c>
      <c r="BD119" s="12">
        <f t="shared" si="317"/>
        <v>0</v>
      </c>
      <c r="BE119" s="12">
        <f t="shared" si="317"/>
        <v>0</v>
      </c>
      <c r="BF119" s="12">
        <f t="shared" si="317"/>
        <v>0</v>
      </c>
      <c r="BG119" s="12">
        <f t="shared" si="317"/>
        <v>0</v>
      </c>
      <c r="BH119" s="12">
        <f t="shared" si="317"/>
        <v>0</v>
      </c>
      <c r="BI119" s="12">
        <f t="shared" si="226"/>
        <v>0</v>
      </c>
      <c r="BJ119" s="12">
        <f t="shared" si="227"/>
        <v>5185.4850537781131</v>
      </c>
      <c r="BK119" s="12">
        <f t="shared" si="228"/>
        <v>62158.20847024431</v>
      </c>
      <c r="BL119" s="3">
        <f t="shared" si="246"/>
        <v>1.9883804260290143</v>
      </c>
      <c r="BM119" s="3">
        <f t="shared" si="192"/>
        <v>1688155.1956888116</v>
      </c>
      <c r="BN119" s="24">
        <f t="shared" si="247"/>
        <v>1.9388416858042616</v>
      </c>
      <c r="BO119" s="3">
        <f t="shared" si="193"/>
        <v>3.6820197946837543</v>
      </c>
      <c r="BP119" s="21"/>
      <c r="BQ119" s="3">
        <f>I119+AJ119+BK119+SUM(J$11:J119)</f>
        <v>5000000.0000000019</v>
      </c>
      <c r="BR119" s="21"/>
      <c r="BS119">
        <f t="shared" si="186"/>
        <v>108</v>
      </c>
      <c r="BT119" s="10">
        <f t="shared" si="187"/>
        <v>0.67070694933811781</v>
      </c>
      <c r="BU119" s="8">
        <f t="shared" si="194"/>
        <v>18001.772364945671</v>
      </c>
      <c r="BV119" s="8">
        <f t="shared" si="195"/>
        <v>16694.116134038035</v>
      </c>
      <c r="BW119" s="8">
        <f t="shared" si="196"/>
        <v>15985.914169804184</v>
      </c>
      <c r="BX119" s="8">
        <f t="shared" si="197"/>
        <v>15181.438431397097</v>
      </c>
      <c r="BY119" s="8">
        <f t="shared" si="198"/>
        <v>14305.705759333778</v>
      </c>
      <c r="BZ119" s="8">
        <f t="shared" si="199"/>
        <v>13383.056425721503</v>
      </c>
      <c r="CA119" s="8">
        <f t="shared" si="200"/>
        <v>12436.079434266385</v>
      </c>
      <c r="CB119" s="8">
        <f t="shared" si="201"/>
        <v>11484.851129042487</v>
      </c>
      <c r="CC119" s="8">
        <f t="shared" si="202"/>
        <v>10546.482261626039</v>
      </c>
      <c r="CD119" s="8">
        <f t="shared" si="203"/>
        <v>9634.9382800116528</v>
      </c>
      <c r="CE119" s="8">
        <f t="shared" si="204"/>
        <v>0</v>
      </c>
      <c r="CF119" s="8">
        <f t="shared" si="205"/>
        <v>0</v>
      </c>
      <c r="CG119" s="8">
        <f t="shared" si="206"/>
        <v>0</v>
      </c>
      <c r="CH119" s="8">
        <f t="shared" si="207"/>
        <v>0</v>
      </c>
      <c r="CI119" s="8">
        <f t="shared" si="208"/>
        <v>0</v>
      </c>
      <c r="CJ119" s="8">
        <f t="shared" si="209"/>
        <v>0</v>
      </c>
      <c r="CK119" s="8">
        <f t="shared" si="210"/>
        <v>0</v>
      </c>
      <c r="CL119" s="8">
        <f t="shared" si="211"/>
        <v>0</v>
      </c>
      <c r="CM119" s="8">
        <f t="shared" si="212"/>
        <v>0</v>
      </c>
      <c r="CN119" s="8">
        <f t="shared" si="213"/>
        <v>0</v>
      </c>
      <c r="CO119" s="8">
        <f t="shared" si="214"/>
        <v>0</v>
      </c>
      <c r="CP119" s="8">
        <f t="shared" si="215"/>
        <v>0</v>
      </c>
      <c r="CQ119" s="8">
        <f t="shared" si="234"/>
        <v>137654.35439018684</v>
      </c>
      <c r="CR119" s="21"/>
    </row>
    <row r="120" spans="2:96" x14ac:dyDescent="0.2">
      <c r="B120" s="1">
        <f t="shared" si="222"/>
        <v>43969</v>
      </c>
      <c r="C120" s="7">
        <f t="shared" si="216"/>
        <v>15.571428571428571</v>
      </c>
      <c r="D120">
        <f t="shared" si="229"/>
        <v>109</v>
      </c>
      <c r="E120" s="13">
        <f t="shared" si="223"/>
        <v>0.2</v>
      </c>
      <c r="F120" s="2">
        <f t="shared" si="217"/>
        <v>4.0551999668446754</v>
      </c>
      <c r="G120" s="2">
        <f t="shared" si="188"/>
        <v>1.9280000000000002</v>
      </c>
      <c r="H120" s="21"/>
      <c r="I120" s="3">
        <f t="shared" si="218"/>
        <v>3174190.4499210035</v>
      </c>
      <c r="J120" s="3"/>
      <c r="K120" s="12">
        <f t="shared" si="219"/>
        <v>1825809.5500789983</v>
      </c>
      <c r="L120" s="3">
        <f t="shared" si="243"/>
        <v>1.8875814726800049</v>
      </c>
      <c r="N120" s="12">
        <f t="shared" si="230"/>
        <v>137654.35439018684</v>
      </c>
      <c r="O120" s="12">
        <f t="shared" ref="O120:AH120" si="318">N119*(1-N$6)</f>
        <v>128831.98457539588</v>
      </c>
      <c r="P120" s="12">
        <f t="shared" si="318"/>
        <v>124451.64129067471</v>
      </c>
      <c r="Q120" s="12">
        <f t="shared" si="318"/>
        <v>119172.12268025376</v>
      </c>
      <c r="R120" s="12">
        <f t="shared" si="318"/>
        <v>113174.90035237288</v>
      </c>
      <c r="S120" s="12">
        <f t="shared" si="318"/>
        <v>106646.47036571827</v>
      </c>
      <c r="T120" s="12">
        <f t="shared" si="318"/>
        <v>99768.285082840375</v>
      </c>
      <c r="U120" s="12">
        <f t="shared" si="318"/>
        <v>92708.741474490744</v>
      </c>
      <c r="V120" s="12">
        <f t="shared" si="318"/>
        <v>85617.505084569537</v>
      </c>
      <c r="W120" s="12">
        <f t="shared" si="318"/>
        <v>78622.133496855487</v>
      </c>
      <c r="X120" s="12">
        <f t="shared" si="318"/>
        <v>71826.736621111646</v>
      </c>
      <c r="Y120" s="12">
        <f t="shared" si="318"/>
        <v>65312.280705950972</v>
      </c>
      <c r="Z120" s="12">
        <f t="shared" si="318"/>
        <v>59138.097143279898</v>
      </c>
      <c r="AA120" s="12">
        <f t="shared" si="318"/>
        <v>53344.174473275743</v>
      </c>
      <c r="AB120" s="12">
        <f t="shared" si="318"/>
        <v>47953.868916886939</v>
      </c>
      <c r="AC120" s="12">
        <f t="shared" si="318"/>
        <v>42976.744418741306</v>
      </c>
      <c r="AD120" s="12">
        <f t="shared" si="318"/>
        <v>38411.331916342424</v>
      </c>
      <c r="AE120" s="12">
        <f t="shared" si="318"/>
        <v>34247.669295391104</v>
      </c>
      <c r="AF120" s="12">
        <f t="shared" si="318"/>
        <v>30469.543015832809</v>
      </c>
      <c r="AG120" s="12">
        <f t="shared" si="318"/>
        <v>27056.398053527941</v>
      </c>
      <c r="AH120" s="12">
        <f t="shared" si="318"/>
        <v>23984.915257091357</v>
      </c>
      <c r="AI120" s="12">
        <f t="shared" si="190"/>
        <v>176913.44364065528</v>
      </c>
      <c r="AJ120" s="12">
        <f t="shared" si="232"/>
        <v>1758283.3422514456</v>
      </c>
      <c r="AK120" s="21"/>
      <c r="AL120">
        <f t="shared" si="184"/>
        <v>109</v>
      </c>
      <c r="AM120" s="14"/>
      <c r="AN120" s="14"/>
      <c r="AO120" s="12">
        <f t="shared" ref="AO120:BH120" si="319">N119*AN$8</f>
        <v>5367.999357308162</v>
      </c>
      <c r="AP120" s="12">
        <f t="shared" si="319"/>
        <v>0</v>
      </c>
      <c r="AQ120" s="12">
        <f t="shared" si="319"/>
        <v>0</v>
      </c>
      <c r="AR120" s="12">
        <f t="shared" si="319"/>
        <v>0</v>
      </c>
      <c r="AS120" s="12">
        <f t="shared" si="319"/>
        <v>0</v>
      </c>
      <c r="AT120" s="12">
        <f t="shared" si="319"/>
        <v>0</v>
      </c>
      <c r="AU120" s="12">
        <f t="shared" si="319"/>
        <v>0</v>
      </c>
      <c r="AV120" s="12">
        <f t="shared" si="319"/>
        <v>0</v>
      </c>
      <c r="AW120" s="12">
        <f t="shared" si="319"/>
        <v>0</v>
      </c>
      <c r="AX120" s="12">
        <f t="shared" si="319"/>
        <v>0</v>
      </c>
      <c r="AY120" s="12">
        <f t="shared" si="319"/>
        <v>0</v>
      </c>
      <c r="AZ120" s="12">
        <f t="shared" si="319"/>
        <v>0</v>
      </c>
      <c r="BA120" s="12">
        <f t="shared" si="319"/>
        <v>0</v>
      </c>
      <c r="BB120" s="12">
        <f t="shared" si="319"/>
        <v>0</v>
      </c>
      <c r="BC120" s="12">
        <f t="shared" si="319"/>
        <v>0</v>
      </c>
      <c r="BD120" s="12">
        <f t="shared" si="319"/>
        <v>0</v>
      </c>
      <c r="BE120" s="12">
        <f t="shared" si="319"/>
        <v>0</v>
      </c>
      <c r="BF120" s="12">
        <f t="shared" si="319"/>
        <v>0</v>
      </c>
      <c r="BG120" s="12">
        <f t="shared" si="319"/>
        <v>0</v>
      </c>
      <c r="BH120" s="12">
        <f t="shared" si="319"/>
        <v>0</v>
      </c>
      <c r="BI120" s="12">
        <f t="shared" si="226"/>
        <v>0</v>
      </c>
      <c r="BJ120" s="12">
        <f t="shared" si="227"/>
        <v>5367.999357308162</v>
      </c>
      <c r="BK120" s="12">
        <f t="shared" si="228"/>
        <v>67526.207827552469</v>
      </c>
      <c r="BL120" s="3">
        <f t="shared" si="246"/>
        <v>1.9388416858042614</v>
      </c>
      <c r="BM120" s="3">
        <f t="shared" si="192"/>
        <v>1825809.5500789981</v>
      </c>
      <c r="BN120" s="24">
        <f t="shared" si="247"/>
        <v>1.8875814726800046</v>
      </c>
      <c r="BO120" s="3">
        <f t="shared" si="193"/>
        <v>3.6984256011055905</v>
      </c>
      <c r="BP120" s="21"/>
      <c r="BQ120" s="3">
        <f>I120+AJ120+BK120+SUM(J$11:J120)</f>
        <v>5000000.0000000009</v>
      </c>
      <c r="BR120" s="21"/>
      <c r="BS120">
        <f t="shared" si="186"/>
        <v>109</v>
      </c>
      <c r="BT120" s="10">
        <f t="shared" si="187"/>
        <v>0.64352910601537516</v>
      </c>
      <c r="BU120" s="8">
        <f t="shared" si="194"/>
        <v>17716.916723968116</v>
      </c>
      <c r="BV120" s="8">
        <f t="shared" si="195"/>
        <v>16581.426371998223</v>
      </c>
      <c r="BW120" s="8">
        <f t="shared" si="196"/>
        <v>16017.650692386811</v>
      </c>
      <c r="BX120" s="8">
        <f t="shared" si="197"/>
        <v>15338.145914075663</v>
      </c>
      <c r="BY120" s="8">
        <f t="shared" si="198"/>
        <v>14566.268489428337</v>
      </c>
      <c r="BZ120" s="8">
        <f t="shared" si="199"/>
        <v>13726.021546829175</v>
      </c>
      <c r="CA120" s="8">
        <f t="shared" si="200"/>
        <v>12840.759061609471</v>
      </c>
      <c r="CB120" s="8">
        <f t="shared" si="201"/>
        <v>11932.154704177912</v>
      </c>
      <c r="CC120" s="8">
        <f t="shared" si="202"/>
        <v>11019.471301267975</v>
      </c>
      <c r="CD120" s="8">
        <f t="shared" si="203"/>
        <v>10119.12625645058</v>
      </c>
      <c r="CE120" s="8">
        <f t="shared" si="204"/>
        <v>0</v>
      </c>
      <c r="CF120" s="8">
        <f t="shared" si="205"/>
        <v>0</v>
      </c>
      <c r="CG120" s="8">
        <f t="shared" si="206"/>
        <v>0</v>
      </c>
      <c r="CH120" s="8">
        <f t="shared" si="207"/>
        <v>0</v>
      </c>
      <c r="CI120" s="8">
        <f t="shared" si="208"/>
        <v>0</v>
      </c>
      <c r="CJ120" s="8">
        <f t="shared" si="209"/>
        <v>0</v>
      </c>
      <c r="CK120" s="8">
        <f t="shared" si="210"/>
        <v>0</v>
      </c>
      <c r="CL120" s="8">
        <f t="shared" si="211"/>
        <v>0</v>
      </c>
      <c r="CM120" s="8">
        <f t="shared" si="212"/>
        <v>0</v>
      </c>
      <c r="CN120" s="8">
        <f t="shared" si="213"/>
        <v>0</v>
      </c>
      <c r="CO120" s="8">
        <f t="shared" si="214"/>
        <v>0</v>
      </c>
      <c r="CP120" s="8">
        <f t="shared" si="215"/>
        <v>0</v>
      </c>
      <c r="CQ120" s="8">
        <f t="shared" si="234"/>
        <v>139857.94106219226</v>
      </c>
      <c r="CR120" s="21"/>
    </row>
    <row r="121" spans="2:96" x14ac:dyDescent="0.2">
      <c r="B121" s="1">
        <f t="shared" si="222"/>
        <v>43970</v>
      </c>
      <c r="C121" s="7">
        <f t="shared" si="216"/>
        <v>15.714285714285714</v>
      </c>
      <c r="D121">
        <f t="shared" si="229"/>
        <v>110</v>
      </c>
      <c r="E121" s="13">
        <f t="shared" si="223"/>
        <v>0.2</v>
      </c>
      <c r="F121" s="2">
        <f t="shared" si="217"/>
        <v>4.0551999668446754</v>
      </c>
      <c r="G121" s="2">
        <f t="shared" si="188"/>
        <v>1.9280000000000002</v>
      </c>
      <c r="H121" s="21"/>
      <c r="I121" s="3">
        <f t="shared" si="218"/>
        <v>3034332.5088588111</v>
      </c>
      <c r="J121" s="3"/>
      <c r="K121" s="12">
        <f t="shared" si="219"/>
        <v>1965667.4911411905</v>
      </c>
      <c r="L121" s="3">
        <f t="shared" si="243"/>
        <v>1.8350146959623417</v>
      </c>
      <c r="N121" s="12">
        <f t="shared" si="230"/>
        <v>139857.94106219226</v>
      </c>
      <c r="O121" s="12">
        <f t="shared" ref="O121:AH121" si="320">N120*(1-N$6)</f>
        <v>132148.18021457936</v>
      </c>
      <c r="P121" s="12">
        <f t="shared" si="320"/>
        <v>128831.98457539588</v>
      </c>
      <c r="Q121" s="12">
        <f t="shared" si="320"/>
        <v>124451.64129067471</v>
      </c>
      <c r="R121" s="12">
        <f t="shared" si="320"/>
        <v>119172.12268025376</v>
      </c>
      <c r="S121" s="12">
        <f t="shared" si="320"/>
        <v>113174.90035237288</v>
      </c>
      <c r="T121" s="12">
        <f t="shared" si="320"/>
        <v>106646.47036571827</v>
      </c>
      <c r="U121" s="12">
        <f t="shared" si="320"/>
        <v>99768.285082840375</v>
      </c>
      <c r="V121" s="12">
        <f t="shared" si="320"/>
        <v>92708.741474490744</v>
      </c>
      <c r="W121" s="12">
        <f t="shared" si="320"/>
        <v>85617.505084569537</v>
      </c>
      <c r="X121" s="12">
        <f t="shared" si="320"/>
        <v>78622.133496855487</v>
      </c>
      <c r="Y121" s="12">
        <f t="shared" si="320"/>
        <v>71826.736621111646</v>
      </c>
      <c r="Z121" s="12">
        <f t="shared" si="320"/>
        <v>65312.280705950972</v>
      </c>
      <c r="AA121" s="12">
        <f t="shared" si="320"/>
        <v>59138.097143279898</v>
      </c>
      <c r="AB121" s="12">
        <f t="shared" si="320"/>
        <v>53344.174473275743</v>
      </c>
      <c r="AC121" s="12">
        <f t="shared" si="320"/>
        <v>47953.868916886939</v>
      </c>
      <c r="AD121" s="12">
        <f t="shared" si="320"/>
        <v>42976.744418741306</v>
      </c>
      <c r="AE121" s="12">
        <f t="shared" si="320"/>
        <v>38411.331916342424</v>
      </c>
      <c r="AF121" s="12">
        <f t="shared" si="320"/>
        <v>34247.669295391104</v>
      </c>
      <c r="AG121" s="12">
        <f t="shared" si="320"/>
        <v>30469.543015832809</v>
      </c>
      <c r="AH121" s="12">
        <f t="shared" si="320"/>
        <v>27056.398053527941</v>
      </c>
      <c r="AI121" s="12">
        <f t="shared" si="190"/>
        <v>200898.35889774666</v>
      </c>
      <c r="AJ121" s="12">
        <f t="shared" si="232"/>
        <v>1892635.1091380306</v>
      </c>
      <c r="AK121" s="21"/>
      <c r="AL121">
        <f t="shared" si="184"/>
        <v>110</v>
      </c>
      <c r="AM121" s="14"/>
      <c r="AN121" s="14"/>
      <c r="AO121" s="12">
        <f t="shared" ref="AO121:BH121" si="321">N120*AN$8</f>
        <v>5506.1741756074734</v>
      </c>
      <c r="AP121" s="12">
        <f t="shared" si="321"/>
        <v>0</v>
      </c>
      <c r="AQ121" s="12">
        <f t="shared" si="321"/>
        <v>0</v>
      </c>
      <c r="AR121" s="12">
        <f t="shared" si="321"/>
        <v>0</v>
      </c>
      <c r="AS121" s="12">
        <f t="shared" si="321"/>
        <v>0</v>
      </c>
      <c r="AT121" s="12">
        <f t="shared" si="321"/>
        <v>0</v>
      </c>
      <c r="AU121" s="12">
        <f t="shared" si="321"/>
        <v>0</v>
      </c>
      <c r="AV121" s="12">
        <f t="shared" si="321"/>
        <v>0</v>
      </c>
      <c r="AW121" s="12">
        <f t="shared" si="321"/>
        <v>0</v>
      </c>
      <c r="AX121" s="12">
        <f t="shared" si="321"/>
        <v>0</v>
      </c>
      <c r="AY121" s="12">
        <f t="shared" si="321"/>
        <v>0</v>
      </c>
      <c r="AZ121" s="12">
        <f t="shared" si="321"/>
        <v>0</v>
      </c>
      <c r="BA121" s="12">
        <f t="shared" si="321"/>
        <v>0</v>
      </c>
      <c r="BB121" s="12">
        <f t="shared" si="321"/>
        <v>0</v>
      </c>
      <c r="BC121" s="12">
        <f t="shared" si="321"/>
        <v>0</v>
      </c>
      <c r="BD121" s="12">
        <f t="shared" si="321"/>
        <v>0</v>
      </c>
      <c r="BE121" s="12">
        <f t="shared" si="321"/>
        <v>0</v>
      </c>
      <c r="BF121" s="12">
        <f t="shared" si="321"/>
        <v>0</v>
      </c>
      <c r="BG121" s="12">
        <f t="shared" si="321"/>
        <v>0</v>
      </c>
      <c r="BH121" s="12">
        <f t="shared" si="321"/>
        <v>0</v>
      </c>
      <c r="BI121" s="12">
        <f t="shared" si="226"/>
        <v>0</v>
      </c>
      <c r="BJ121" s="12">
        <f t="shared" si="227"/>
        <v>5506.1741756074734</v>
      </c>
      <c r="BK121" s="12">
        <f t="shared" si="228"/>
        <v>73032.382003159946</v>
      </c>
      <c r="BL121" s="3">
        <f t="shared" si="246"/>
        <v>1.8875814726800049</v>
      </c>
      <c r="BM121" s="3">
        <f t="shared" si="192"/>
        <v>1965667.4911411905</v>
      </c>
      <c r="BN121" s="24">
        <f t="shared" si="247"/>
        <v>1.8350146959623417</v>
      </c>
      <c r="BO121" s="3">
        <f t="shared" si="193"/>
        <v>3.7153985774450677</v>
      </c>
      <c r="BP121" s="21"/>
      <c r="BQ121" s="3">
        <f>I121+AJ121+BK121+SUM(J$11:J121)</f>
        <v>5000000.0000000019</v>
      </c>
      <c r="BR121" s="21"/>
      <c r="BS121">
        <f t="shared" si="186"/>
        <v>110</v>
      </c>
      <c r="BT121" s="10">
        <f t="shared" si="187"/>
        <v>0.61586207666054849</v>
      </c>
      <c r="BU121" s="8">
        <f t="shared" si="194"/>
        <v>17226.640404006062</v>
      </c>
      <c r="BV121" s="8">
        <f t="shared" si="195"/>
        <v>16277.010538772651</v>
      </c>
      <c r="BW121" s="8">
        <f t="shared" si="196"/>
        <v>15868.546712180612</v>
      </c>
      <c r="BX121" s="8">
        <f t="shared" si="197"/>
        <v>15329.00924981772</v>
      </c>
      <c r="BY121" s="8">
        <f t="shared" si="198"/>
        <v>14678.718190781346</v>
      </c>
      <c r="BZ121" s="8">
        <f t="shared" si="199"/>
        <v>13940.025831372601</v>
      </c>
      <c r="CA121" s="8">
        <f t="shared" si="200"/>
        <v>13135.903341589779</v>
      </c>
      <c r="CB121" s="8">
        <f t="shared" si="201"/>
        <v>12288.700647195939</v>
      </c>
      <c r="CC121" s="8">
        <f t="shared" si="202"/>
        <v>11419.159609813158</v>
      </c>
      <c r="CD121" s="8">
        <f t="shared" si="203"/>
        <v>10545.714895975614</v>
      </c>
      <c r="CE121" s="8">
        <f t="shared" si="204"/>
        <v>0</v>
      </c>
      <c r="CF121" s="8">
        <f t="shared" si="205"/>
        <v>0</v>
      </c>
      <c r="CG121" s="8">
        <f t="shared" si="206"/>
        <v>0</v>
      </c>
      <c r="CH121" s="8">
        <f t="shared" si="207"/>
        <v>0</v>
      </c>
      <c r="CI121" s="8">
        <f t="shared" si="208"/>
        <v>0</v>
      </c>
      <c r="CJ121" s="8">
        <f t="shared" si="209"/>
        <v>0</v>
      </c>
      <c r="CK121" s="8">
        <f t="shared" si="210"/>
        <v>0</v>
      </c>
      <c r="CL121" s="8">
        <f t="shared" si="211"/>
        <v>0</v>
      </c>
      <c r="CM121" s="8">
        <f t="shared" si="212"/>
        <v>0</v>
      </c>
      <c r="CN121" s="8">
        <f t="shared" si="213"/>
        <v>0</v>
      </c>
      <c r="CO121" s="8">
        <f t="shared" si="214"/>
        <v>0</v>
      </c>
      <c r="CP121" s="8">
        <f t="shared" si="215"/>
        <v>0</v>
      </c>
      <c r="CQ121" s="8">
        <f t="shared" si="234"/>
        <v>140709.42942150548</v>
      </c>
      <c r="CR121" s="21"/>
    </row>
    <row r="122" spans="2:96" x14ac:dyDescent="0.2">
      <c r="B122" s="1">
        <f t="shared" si="222"/>
        <v>43971</v>
      </c>
      <c r="C122" s="7">
        <f t="shared" si="216"/>
        <v>15.857142857142858</v>
      </c>
      <c r="D122">
        <f t="shared" si="229"/>
        <v>111</v>
      </c>
      <c r="E122" s="13">
        <f t="shared" si="223"/>
        <v>0.2</v>
      </c>
      <c r="F122" s="2">
        <f t="shared" si="217"/>
        <v>4.0551999668446754</v>
      </c>
      <c r="G122" s="2">
        <f t="shared" si="188"/>
        <v>1.9280000000000002</v>
      </c>
      <c r="H122" s="21"/>
      <c r="I122" s="3">
        <f t="shared" si="218"/>
        <v>2893623.0794373057</v>
      </c>
      <c r="J122" s="3"/>
      <c r="K122" s="12">
        <f t="shared" si="219"/>
        <v>2106376.9205626962</v>
      </c>
      <c r="L122" s="3">
        <f t="shared" si="243"/>
        <v>1.781607755997684</v>
      </c>
      <c r="N122" s="12">
        <f t="shared" si="230"/>
        <v>140709.42942150548</v>
      </c>
      <c r="O122" s="12">
        <f t="shared" ref="O122:AH122" si="322">N121*(1-N$6)</f>
        <v>134263.62341970456</v>
      </c>
      <c r="P122" s="12">
        <f t="shared" si="322"/>
        <v>132148.18021457936</v>
      </c>
      <c r="Q122" s="12">
        <f t="shared" si="322"/>
        <v>128831.98457539588</v>
      </c>
      <c r="R122" s="12">
        <f t="shared" si="322"/>
        <v>124451.64129067471</v>
      </c>
      <c r="S122" s="12">
        <f t="shared" si="322"/>
        <v>119172.12268025376</v>
      </c>
      <c r="T122" s="12">
        <f t="shared" si="322"/>
        <v>113174.90035237288</v>
      </c>
      <c r="U122" s="12">
        <f t="shared" si="322"/>
        <v>106646.47036571827</v>
      </c>
      <c r="V122" s="12">
        <f t="shared" si="322"/>
        <v>99768.285082840375</v>
      </c>
      <c r="W122" s="12">
        <f t="shared" si="322"/>
        <v>92708.741474490744</v>
      </c>
      <c r="X122" s="12">
        <f t="shared" si="322"/>
        <v>85617.505084569537</v>
      </c>
      <c r="Y122" s="12">
        <f t="shared" si="322"/>
        <v>78622.133496855487</v>
      </c>
      <c r="Z122" s="12">
        <f t="shared" si="322"/>
        <v>71826.736621111646</v>
      </c>
      <c r="AA122" s="12">
        <f t="shared" si="322"/>
        <v>65312.280705950972</v>
      </c>
      <c r="AB122" s="12">
        <f t="shared" si="322"/>
        <v>59138.097143279898</v>
      </c>
      <c r="AC122" s="12">
        <f t="shared" si="322"/>
        <v>53344.174473275743</v>
      </c>
      <c r="AD122" s="12">
        <f t="shared" si="322"/>
        <v>47953.868916886939</v>
      </c>
      <c r="AE122" s="12">
        <f t="shared" si="322"/>
        <v>42976.744418741306</v>
      </c>
      <c r="AF122" s="12">
        <f t="shared" si="322"/>
        <v>38411.331916342424</v>
      </c>
      <c r="AG122" s="12">
        <f t="shared" si="322"/>
        <v>34247.669295391104</v>
      </c>
      <c r="AH122" s="12">
        <f t="shared" si="322"/>
        <v>30469.543015832809</v>
      </c>
      <c r="AI122" s="12">
        <f t="shared" si="190"/>
        <v>227954.75695127458</v>
      </c>
      <c r="AJ122" s="12">
        <f t="shared" si="232"/>
        <v>2027750.2209170482</v>
      </c>
      <c r="AK122" s="21"/>
      <c r="AL122">
        <f t="shared" si="184"/>
        <v>111</v>
      </c>
      <c r="AM122" s="14"/>
      <c r="AN122" s="14"/>
      <c r="AO122" s="12">
        <f t="shared" ref="AO122:BH122" si="323">N121*AN$8</f>
        <v>5594.3176424876901</v>
      </c>
      <c r="AP122" s="12">
        <f t="shared" si="323"/>
        <v>0</v>
      </c>
      <c r="AQ122" s="12">
        <f t="shared" si="323"/>
        <v>0</v>
      </c>
      <c r="AR122" s="12">
        <f t="shared" si="323"/>
        <v>0</v>
      </c>
      <c r="AS122" s="12">
        <f t="shared" si="323"/>
        <v>0</v>
      </c>
      <c r="AT122" s="12">
        <f t="shared" si="323"/>
        <v>0</v>
      </c>
      <c r="AU122" s="12">
        <f t="shared" si="323"/>
        <v>0</v>
      </c>
      <c r="AV122" s="12">
        <f t="shared" si="323"/>
        <v>0</v>
      </c>
      <c r="AW122" s="12">
        <f t="shared" si="323"/>
        <v>0</v>
      </c>
      <c r="AX122" s="12">
        <f t="shared" si="323"/>
        <v>0</v>
      </c>
      <c r="AY122" s="12">
        <f t="shared" si="323"/>
        <v>0</v>
      </c>
      <c r="AZ122" s="12">
        <f t="shared" si="323"/>
        <v>0</v>
      </c>
      <c r="BA122" s="12">
        <f t="shared" si="323"/>
        <v>0</v>
      </c>
      <c r="BB122" s="12">
        <f t="shared" si="323"/>
        <v>0</v>
      </c>
      <c r="BC122" s="12">
        <f t="shared" si="323"/>
        <v>0</v>
      </c>
      <c r="BD122" s="12">
        <f t="shared" si="323"/>
        <v>0</v>
      </c>
      <c r="BE122" s="12">
        <f t="shared" si="323"/>
        <v>0</v>
      </c>
      <c r="BF122" s="12">
        <f t="shared" si="323"/>
        <v>0</v>
      </c>
      <c r="BG122" s="12">
        <f t="shared" si="323"/>
        <v>0</v>
      </c>
      <c r="BH122" s="12">
        <f t="shared" si="323"/>
        <v>0</v>
      </c>
      <c r="BI122" s="12">
        <f t="shared" si="226"/>
        <v>0</v>
      </c>
      <c r="BJ122" s="12">
        <f t="shared" si="227"/>
        <v>5594.3176424876901</v>
      </c>
      <c r="BK122" s="12">
        <f t="shared" si="228"/>
        <v>78626.699645647634</v>
      </c>
      <c r="BL122" s="3">
        <f t="shared" si="246"/>
        <v>1.8350146959623417</v>
      </c>
      <c r="BM122" s="3">
        <f t="shared" si="192"/>
        <v>2106376.9205626957</v>
      </c>
      <c r="BN122" s="24">
        <f t="shared" si="247"/>
        <v>1.7816077559976835</v>
      </c>
      <c r="BO122" s="3">
        <f t="shared" si="193"/>
        <v>3.7327934463240968</v>
      </c>
      <c r="BP122" s="21"/>
      <c r="BQ122" s="3">
        <f>I122+AJ122+BK122+SUM(J$11:J122)</f>
        <v>5000000.0000000019</v>
      </c>
      <c r="BR122" s="21"/>
      <c r="BS122">
        <f t="shared" si="186"/>
        <v>111</v>
      </c>
      <c r="BT122" s="10">
        <f t="shared" si="187"/>
        <v>0.58797065429459616</v>
      </c>
      <c r="BU122" s="8">
        <f t="shared" si="194"/>
        <v>16546.603056476375</v>
      </c>
      <c r="BV122" s="8">
        <f t="shared" si="195"/>
        <v>15788.614102009391</v>
      </c>
      <c r="BW122" s="8">
        <f t="shared" si="196"/>
        <v>15539.850396921287</v>
      </c>
      <c r="BX122" s="8">
        <f t="shared" si="197"/>
        <v>15149.885252973369</v>
      </c>
      <c r="BY122" s="8">
        <f t="shared" si="198"/>
        <v>14634.78259154288</v>
      </c>
      <c r="BZ122" s="8">
        <f t="shared" si="199"/>
        <v>14013.942189196938</v>
      </c>
      <c r="CA122" s="8">
        <f t="shared" si="200"/>
        <v>13308.704041982081</v>
      </c>
      <c r="CB122" s="8">
        <f t="shared" si="201"/>
        <v>12540.998991828126</v>
      </c>
      <c r="CC122" s="8">
        <f t="shared" si="202"/>
        <v>11732.16477160149</v>
      </c>
      <c r="CD122" s="8">
        <f t="shared" si="203"/>
        <v>10902.003876716977</v>
      </c>
      <c r="CE122" s="8">
        <f t="shared" si="204"/>
        <v>0</v>
      </c>
      <c r="CF122" s="8">
        <f t="shared" si="205"/>
        <v>0</v>
      </c>
      <c r="CG122" s="8">
        <f t="shared" si="206"/>
        <v>0</v>
      </c>
      <c r="CH122" s="8">
        <f t="shared" si="207"/>
        <v>0</v>
      </c>
      <c r="CI122" s="8">
        <f t="shared" si="208"/>
        <v>0</v>
      </c>
      <c r="CJ122" s="8">
        <f t="shared" si="209"/>
        <v>0</v>
      </c>
      <c r="CK122" s="8">
        <f t="shared" si="210"/>
        <v>0</v>
      </c>
      <c r="CL122" s="8">
        <f t="shared" si="211"/>
        <v>0</v>
      </c>
      <c r="CM122" s="8">
        <f t="shared" si="212"/>
        <v>0</v>
      </c>
      <c r="CN122" s="8">
        <f t="shared" si="213"/>
        <v>0</v>
      </c>
      <c r="CO122" s="8">
        <f t="shared" si="214"/>
        <v>0</v>
      </c>
      <c r="CP122" s="8">
        <f t="shared" si="215"/>
        <v>0</v>
      </c>
      <c r="CQ122" s="8">
        <f t="shared" si="234"/>
        <v>140157.54927124892</v>
      </c>
      <c r="CR122" s="21"/>
    </row>
    <row r="123" spans="2:96" x14ac:dyDescent="0.2">
      <c r="B123" s="1">
        <f t="shared" si="222"/>
        <v>43972</v>
      </c>
      <c r="C123" s="7">
        <f t="shared" si="216"/>
        <v>16</v>
      </c>
      <c r="D123">
        <f t="shared" si="229"/>
        <v>112</v>
      </c>
      <c r="E123" s="13">
        <f t="shared" si="223"/>
        <v>0.2</v>
      </c>
      <c r="F123" s="2">
        <f t="shared" si="217"/>
        <v>4.0551999668446754</v>
      </c>
      <c r="G123" s="2">
        <f t="shared" si="188"/>
        <v>1.9280000000000002</v>
      </c>
      <c r="H123" s="21"/>
      <c r="I123" s="3">
        <f t="shared" si="218"/>
        <v>2753465.5301660569</v>
      </c>
      <c r="J123" s="3"/>
      <c r="K123" s="12">
        <f t="shared" si="219"/>
        <v>2246534.4698339449</v>
      </c>
      <c r="L123" s="3">
        <f t="shared" si="243"/>
        <v>1.727863587449036</v>
      </c>
      <c r="N123" s="12">
        <f t="shared" si="230"/>
        <v>140157.54927124892</v>
      </c>
      <c r="O123" s="12">
        <f t="shared" ref="O123:AH123" si="324">N122*(1-N$6)</f>
        <v>135081.05224464525</v>
      </c>
      <c r="P123" s="12">
        <f t="shared" si="324"/>
        <v>134263.62341970456</v>
      </c>
      <c r="Q123" s="12">
        <f t="shared" si="324"/>
        <v>132148.18021457936</v>
      </c>
      <c r="R123" s="12">
        <f t="shared" si="324"/>
        <v>128831.98457539588</v>
      </c>
      <c r="S123" s="12">
        <f t="shared" si="324"/>
        <v>124451.64129067471</v>
      </c>
      <c r="T123" s="12">
        <f t="shared" si="324"/>
        <v>119172.12268025376</v>
      </c>
      <c r="U123" s="12">
        <f t="shared" si="324"/>
        <v>113174.90035237288</v>
      </c>
      <c r="V123" s="12">
        <f t="shared" si="324"/>
        <v>106646.47036571827</v>
      </c>
      <c r="W123" s="12">
        <f t="shared" si="324"/>
        <v>99768.285082840375</v>
      </c>
      <c r="X123" s="12">
        <f t="shared" si="324"/>
        <v>92708.741474490744</v>
      </c>
      <c r="Y123" s="12">
        <f t="shared" si="324"/>
        <v>85617.505084569537</v>
      </c>
      <c r="Z123" s="12">
        <f t="shared" si="324"/>
        <v>78622.133496855487</v>
      </c>
      <c r="AA123" s="12">
        <f t="shared" si="324"/>
        <v>71826.736621111646</v>
      </c>
      <c r="AB123" s="12">
        <f t="shared" si="324"/>
        <v>65312.280705950972</v>
      </c>
      <c r="AC123" s="12">
        <f t="shared" si="324"/>
        <v>59138.097143279898</v>
      </c>
      <c r="AD123" s="12">
        <f t="shared" si="324"/>
        <v>53344.174473275743</v>
      </c>
      <c r="AE123" s="12">
        <f t="shared" si="324"/>
        <v>47953.868916886939</v>
      </c>
      <c r="AF123" s="12">
        <f t="shared" si="324"/>
        <v>42976.744418741306</v>
      </c>
      <c r="AG123" s="12">
        <f t="shared" si="324"/>
        <v>38411.331916342424</v>
      </c>
      <c r="AH123" s="12">
        <f t="shared" si="324"/>
        <v>34247.669295391104</v>
      </c>
      <c r="AI123" s="12">
        <f t="shared" si="190"/>
        <v>258424.29996710739</v>
      </c>
      <c r="AJ123" s="12">
        <f t="shared" si="232"/>
        <v>2162279.3930114373</v>
      </c>
      <c r="AK123" s="21"/>
      <c r="AL123">
        <f t="shared" si="184"/>
        <v>112</v>
      </c>
      <c r="AM123" s="14"/>
      <c r="AN123" s="14"/>
      <c r="AO123" s="12">
        <f t="shared" ref="AO123:BH123" si="325">N122*AN$8</f>
        <v>5628.3771768602192</v>
      </c>
      <c r="AP123" s="12">
        <f t="shared" si="325"/>
        <v>0</v>
      </c>
      <c r="AQ123" s="12">
        <f t="shared" si="325"/>
        <v>0</v>
      </c>
      <c r="AR123" s="12">
        <f t="shared" si="325"/>
        <v>0</v>
      </c>
      <c r="AS123" s="12">
        <f t="shared" si="325"/>
        <v>0</v>
      </c>
      <c r="AT123" s="12">
        <f t="shared" si="325"/>
        <v>0</v>
      </c>
      <c r="AU123" s="12">
        <f t="shared" si="325"/>
        <v>0</v>
      </c>
      <c r="AV123" s="12">
        <f t="shared" si="325"/>
        <v>0</v>
      </c>
      <c r="AW123" s="12">
        <f t="shared" si="325"/>
        <v>0</v>
      </c>
      <c r="AX123" s="12">
        <f t="shared" si="325"/>
        <v>0</v>
      </c>
      <c r="AY123" s="12">
        <f t="shared" si="325"/>
        <v>0</v>
      </c>
      <c r="AZ123" s="12">
        <f t="shared" si="325"/>
        <v>0</v>
      </c>
      <c r="BA123" s="12">
        <f t="shared" si="325"/>
        <v>0</v>
      </c>
      <c r="BB123" s="12">
        <f t="shared" si="325"/>
        <v>0</v>
      </c>
      <c r="BC123" s="12">
        <f t="shared" si="325"/>
        <v>0</v>
      </c>
      <c r="BD123" s="12">
        <f t="shared" si="325"/>
        <v>0</v>
      </c>
      <c r="BE123" s="12">
        <f t="shared" si="325"/>
        <v>0</v>
      </c>
      <c r="BF123" s="12">
        <f t="shared" si="325"/>
        <v>0</v>
      </c>
      <c r="BG123" s="12">
        <f t="shared" si="325"/>
        <v>0</v>
      </c>
      <c r="BH123" s="12">
        <f t="shared" si="325"/>
        <v>0</v>
      </c>
      <c r="BI123" s="12">
        <f t="shared" si="226"/>
        <v>0</v>
      </c>
      <c r="BJ123" s="12">
        <f t="shared" si="227"/>
        <v>5628.3771768602192</v>
      </c>
      <c r="BK123" s="12">
        <f t="shared" si="228"/>
        <v>84255.07682250785</v>
      </c>
      <c r="BL123" s="3">
        <f t="shared" si="246"/>
        <v>1.7816077559976837</v>
      </c>
      <c r="BM123" s="3">
        <f t="shared" si="192"/>
        <v>2246534.4698339449</v>
      </c>
      <c r="BN123" s="24">
        <f t="shared" si="247"/>
        <v>1.7278635874490356</v>
      </c>
      <c r="BO123" s="3">
        <f t="shared" si="193"/>
        <v>3.7504466525606288</v>
      </c>
      <c r="BP123" s="21"/>
      <c r="BQ123" s="3">
        <f>I123+AJ123+BK123+SUM(J$11:J123)</f>
        <v>5000000.0000000019</v>
      </c>
      <c r="BR123" s="21"/>
      <c r="BS123">
        <f t="shared" si="186"/>
        <v>112</v>
      </c>
      <c r="BT123" s="10">
        <f t="shared" si="187"/>
        <v>0.56013189723974555</v>
      </c>
      <c r="BU123" s="8">
        <f t="shared" si="194"/>
        <v>15701.342797155556</v>
      </c>
      <c r="BV123" s="8">
        <f t="shared" si="195"/>
        <v>15132.641214986867</v>
      </c>
      <c r="BW123" s="8">
        <f t="shared" si="196"/>
        <v>15041.067623272371</v>
      </c>
      <c r="BX123" s="8">
        <f t="shared" si="197"/>
        <v>14804.082180074429</v>
      </c>
      <c r="BY123" s="8">
        <f t="shared" si="198"/>
        <v>14432.580789075628</v>
      </c>
      <c r="BZ123" s="8">
        <f t="shared" si="199"/>
        <v>13941.866790149177</v>
      </c>
      <c r="CA123" s="8">
        <f t="shared" si="200"/>
        <v>13350.421434995649</v>
      </c>
      <c r="CB123" s="8">
        <f t="shared" si="201"/>
        <v>12678.574330858753</v>
      </c>
      <c r="CC123" s="8">
        <f t="shared" si="202"/>
        <v>11947.217955974415</v>
      </c>
      <c r="CD123" s="8">
        <f t="shared" si="203"/>
        <v>11176.679761561436</v>
      </c>
      <c r="CE123" s="8">
        <f t="shared" si="204"/>
        <v>0</v>
      </c>
      <c r="CF123" s="8">
        <f t="shared" si="205"/>
        <v>0</v>
      </c>
      <c r="CG123" s="8">
        <f t="shared" si="206"/>
        <v>0</v>
      </c>
      <c r="CH123" s="8">
        <f t="shared" si="207"/>
        <v>0</v>
      </c>
      <c r="CI123" s="8">
        <f t="shared" si="208"/>
        <v>0</v>
      </c>
      <c r="CJ123" s="8">
        <f t="shared" si="209"/>
        <v>0</v>
      </c>
      <c r="CK123" s="8">
        <f t="shared" si="210"/>
        <v>0</v>
      </c>
      <c r="CL123" s="8">
        <f t="shared" si="211"/>
        <v>0</v>
      </c>
      <c r="CM123" s="8">
        <f t="shared" si="212"/>
        <v>0</v>
      </c>
      <c r="CN123" s="8">
        <f t="shared" si="213"/>
        <v>0</v>
      </c>
      <c r="CO123" s="8">
        <f t="shared" si="214"/>
        <v>0</v>
      </c>
      <c r="CP123" s="8">
        <f t="shared" si="215"/>
        <v>0</v>
      </c>
      <c r="CQ123" s="8">
        <f t="shared" si="234"/>
        <v>138206.47487810429</v>
      </c>
      <c r="CR123" s="21"/>
    </row>
    <row r="124" spans="2:96" x14ac:dyDescent="0.2">
      <c r="B124" s="1">
        <f t="shared" si="222"/>
        <v>43973</v>
      </c>
      <c r="C124" s="7">
        <f t="shared" si="216"/>
        <v>16.142857142857142</v>
      </c>
      <c r="D124">
        <f t="shared" si="229"/>
        <v>113</v>
      </c>
      <c r="E124" s="13">
        <f t="shared" si="223"/>
        <v>0.2</v>
      </c>
      <c r="F124" s="2">
        <f t="shared" si="217"/>
        <v>4.0551999668446754</v>
      </c>
      <c r="G124" s="2">
        <f t="shared" si="188"/>
        <v>1.9280000000000002</v>
      </c>
      <c r="H124" s="21"/>
      <c r="I124" s="3">
        <f t="shared" si="218"/>
        <v>2615259.0552879525</v>
      </c>
      <c r="J124" s="3"/>
      <c r="K124" s="12">
        <f t="shared" si="219"/>
        <v>2384740.9447120493</v>
      </c>
      <c r="L124" s="3">
        <f t="shared" si="243"/>
        <v>1.6743036328312959</v>
      </c>
      <c r="N124" s="12">
        <f t="shared" si="230"/>
        <v>138206.47487810429</v>
      </c>
      <c r="O124" s="12">
        <f t="shared" ref="O124:AH124" si="326">N123*(1-N$6)</f>
        <v>134551.24730039897</v>
      </c>
      <c r="P124" s="12">
        <f t="shared" si="326"/>
        <v>135081.05224464525</v>
      </c>
      <c r="Q124" s="12">
        <f t="shared" si="326"/>
        <v>134263.62341970456</v>
      </c>
      <c r="R124" s="12">
        <f t="shared" si="326"/>
        <v>132148.18021457936</v>
      </c>
      <c r="S124" s="12">
        <f t="shared" si="326"/>
        <v>128831.98457539588</v>
      </c>
      <c r="T124" s="12">
        <f t="shared" si="326"/>
        <v>124451.64129067471</v>
      </c>
      <c r="U124" s="12">
        <f t="shared" si="326"/>
        <v>119172.12268025376</v>
      </c>
      <c r="V124" s="12">
        <f t="shared" si="326"/>
        <v>113174.90035237288</v>
      </c>
      <c r="W124" s="12">
        <f t="shared" si="326"/>
        <v>106646.47036571827</v>
      </c>
      <c r="X124" s="12">
        <f t="shared" si="326"/>
        <v>99768.285082840375</v>
      </c>
      <c r="Y124" s="12">
        <f t="shared" si="326"/>
        <v>92708.741474490744</v>
      </c>
      <c r="Z124" s="12">
        <f t="shared" si="326"/>
        <v>85617.505084569537</v>
      </c>
      <c r="AA124" s="12">
        <f t="shared" si="326"/>
        <v>78622.133496855487</v>
      </c>
      <c r="AB124" s="12">
        <f t="shared" si="326"/>
        <v>71826.736621111646</v>
      </c>
      <c r="AC124" s="12">
        <f t="shared" si="326"/>
        <v>65312.280705950972</v>
      </c>
      <c r="AD124" s="12">
        <f t="shared" si="326"/>
        <v>59138.097143279898</v>
      </c>
      <c r="AE124" s="12">
        <f t="shared" si="326"/>
        <v>53344.174473275743</v>
      </c>
      <c r="AF124" s="12">
        <f t="shared" si="326"/>
        <v>47953.868916886939</v>
      </c>
      <c r="AG124" s="12">
        <f t="shared" si="326"/>
        <v>42976.744418741306</v>
      </c>
      <c r="AH124" s="12">
        <f t="shared" si="326"/>
        <v>38411.331916342424</v>
      </c>
      <c r="AI124" s="12">
        <f t="shared" si="190"/>
        <v>292671.96926249849</v>
      </c>
      <c r="AJ124" s="12">
        <f t="shared" si="232"/>
        <v>2294879.565918691</v>
      </c>
      <c r="AK124" s="21"/>
      <c r="AL124">
        <f t="shared" si="184"/>
        <v>113</v>
      </c>
      <c r="AM124" s="14"/>
      <c r="AN124" s="14"/>
      <c r="AO124" s="12">
        <f t="shared" ref="AO124:BH124" si="327">N123*AN$8</f>
        <v>5606.3019708499569</v>
      </c>
      <c r="AP124" s="12">
        <f t="shared" si="327"/>
        <v>0</v>
      </c>
      <c r="AQ124" s="12">
        <f t="shared" si="327"/>
        <v>0</v>
      </c>
      <c r="AR124" s="12">
        <f t="shared" si="327"/>
        <v>0</v>
      </c>
      <c r="AS124" s="12">
        <f t="shared" si="327"/>
        <v>0</v>
      </c>
      <c r="AT124" s="12">
        <f t="shared" si="327"/>
        <v>0</v>
      </c>
      <c r="AU124" s="12">
        <f t="shared" si="327"/>
        <v>0</v>
      </c>
      <c r="AV124" s="12">
        <f t="shared" si="327"/>
        <v>0</v>
      </c>
      <c r="AW124" s="12">
        <f t="shared" si="327"/>
        <v>0</v>
      </c>
      <c r="AX124" s="12">
        <f t="shared" si="327"/>
        <v>0</v>
      </c>
      <c r="AY124" s="12">
        <f t="shared" si="327"/>
        <v>0</v>
      </c>
      <c r="AZ124" s="12">
        <f t="shared" si="327"/>
        <v>0</v>
      </c>
      <c r="BA124" s="12">
        <f t="shared" si="327"/>
        <v>0</v>
      </c>
      <c r="BB124" s="12">
        <f t="shared" si="327"/>
        <v>0</v>
      </c>
      <c r="BC124" s="12">
        <f t="shared" si="327"/>
        <v>0</v>
      </c>
      <c r="BD124" s="12">
        <f t="shared" si="327"/>
        <v>0</v>
      </c>
      <c r="BE124" s="12">
        <f t="shared" si="327"/>
        <v>0</v>
      </c>
      <c r="BF124" s="12">
        <f t="shared" si="327"/>
        <v>0</v>
      </c>
      <c r="BG124" s="12">
        <f t="shared" si="327"/>
        <v>0</v>
      </c>
      <c r="BH124" s="12">
        <f t="shared" si="327"/>
        <v>0</v>
      </c>
      <c r="BI124" s="12">
        <f t="shared" si="226"/>
        <v>0</v>
      </c>
      <c r="BJ124" s="12">
        <f t="shared" si="227"/>
        <v>5606.3019708499569</v>
      </c>
      <c r="BK124" s="12">
        <f t="shared" si="228"/>
        <v>89861.378793357813</v>
      </c>
      <c r="BL124" s="3">
        <f t="shared" si="246"/>
        <v>1.727863587449036</v>
      </c>
      <c r="BM124" s="3">
        <f t="shared" si="192"/>
        <v>2384740.9447120489</v>
      </c>
      <c r="BN124" s="24">
        <f t="shared" si="247"/>
        <v>1.6743036328312955</v>
      </c>
      <c r="BO124" s="3">
        <f t="shared" si="193"/>
        <v>3.7681819902751887</v>
      </c>
      <c r="BP124" s="21"/>
      <c r="BQ124" s="3">
        <f>I124+AJ124+BK124+SUM(J$11:J124)</f>
        <v>5000000.0000000009</v>
      </c>
      <c r="BR124" s="21"/>
      <c r="BS124">
        <f t="shared" si="186"/>
        <v>113</v>
      </c>
      <c r="BT124" s="10">
        <f t="shared" si="187"/>
        <v>0.5326242815208474</v>
      </c>
      <c r="BU124" s="8">
        <f t="shared" si="194"/>
        <v>14722.424876695868</v>
      </c>
      <c r="BV124" s="8">
        <f t="shared" si="195"/>
        <v>14333.052284221772</v>
      </c>
      <c r="BW124" s="8">
        <f t="shared" si="196"/>
        <v>14389.489679776845</v>
      </c>
      <c r="BX124" s="8">
        <f t="shared" si="197"/>
        <v>14302.413191661153</v>
      </c>
      <c r="BY124" s="8">
        <f t="shared" si="198"/>
        <v>14077.06590821556</v>
      </c>
      <c r="BZ124" s="8">
        <f t="shared" si="199"/>
        <v>13723.808644275026</v>
      </c>
      <c r="CA124" s="8">
        <f t="shared" si="200"/>
        <v>13257.193205307171</v>
      </c>
      <c r="CB124" s="8">
        <f t="shared" si="201"/>
        <v>12694.793243976888</v>
      </c>
      <c r="CC124" s="8">
        <f t="shared" si="202"/>
        <v>12055.93999727522</v>
      </c>
      <c r="CD124" s="8">
        <f t="shared" si="203"/>
        <v>11360.499931055007</v>
      </c>
      <c r="CE124" s="8">
        <f t="shared" si="204"/>
        <v>0</v>
      </c>
      <c r="CF124" s="8">
        <f t="shared" si="205"/>
        <v>0</v>
      </c>
      <c r="CG124" s="8">
        <f t="shared" si="206"/>
        <v>0</v>
      </c>
      <c r="CH124" s="8">
        <f t="shared" si="207"/>
        <v>0</v>
      </c>
      <c r="CI124" s="8">
        <f t="shared" si="208"/>
        <v>0</v>
      </c>
      <c r="CJ124" s="8">
        <f t="shared" si="209"/>
        <v>0</v>
      </c>
      <c r="CK124" s="8">
        <f t="shared" si="210"/>
        <v>0</v>
      </c>
      <c r="CL124" s="8">
        <f t="shared" si="211"/>
        <v>0</v>
      </c>
      <c r="CM124" s="8">
        <f t="shared" si="212"/>
        <v>0</v>
      </c>
      <c r="CN124" s="8">
        <f t="shared" si="213"/>
        <v>0</v>
      </c>
      <c r="CO124" s="8">
        <f t="shared" si="214"/>
        <v>0</v>
      </c>
      <c r="CP124" s="8">
        <f t="shared" si="215"/>
        <v>0</v>
      </c>
      <c r="CQ124" s="8">
        <f t="shared" si="234"/>
        <v>134916.68096246049</v>
      </c>
      <c r="CR124" s="21"/>
    </row>
    <row r="125" spans="2:96" x14ac:dyDescent="0.2">
      <c r="B125" s="1">
        <f t="shared" si="222"/>
        <v>43974</v>
      </c>
      <c r="C125" s="7">
        <f t="shared" si="216"/>
        <v>16.285714285714285</v>
      </c>
      <c r="D125">
        <f t="shared" si="229"/>
        <v>114</v>
      </c>
      <c r="E125" s="13">
        <f t="shared" si="223"/>
        <v>0.2</v>
      </c>
      <c r="F125" s="2">
        <f t="shared" si="217"/>
        <v>4.0551999668446754</v>
      </c>
      <c r="G125" s="2">
        <f t="shared" si="188"/>
        <v>1.9280000000000002</v>
      </c>
      <c r="H125" s="21"/>
      <c r="I125" s="3">
        <f t="shared" si="218"/>
        <v>2480342.374325492</v>
      </c>
      <c r="J125" s="3"/>
      <c r="K125" s="12">
        <f t="shared" si="219"/>
        <v>2519657.6256745099</v>
      </c>
      <c r="L125" s="3">
        <f t="shared" si="243"/>
        <v>1.6214480357043708</v>
      </c>
      <c r="N125" s="12">
        <f t="shared" si="230"/>
        <v>134916.68096246049</v>
      </c>
      <c r="O125" s="12">
        <f t="shared" ref="O125:AH125" si="328">N124*(1-N$6)</f>
        <v>132678.21588298012</v>
      </c>
      <c r="P125" s="12">
        <f t="shared" si="328"/>
        <v>134551.24730039897</v>
      </c>
      <c r="Q125" s="12">
        <f t="shared" si="328"/>
        <v>135081.05224464525</v>
      </c>
      <c r="R125" s="12">
        <f t="shared" si="328"/>
        <v>134263.62341970456</v>
      </c>
      <c r="S125" s="12">
        <f t="shared" si="328"/>
        <v>132148.18021457936</v>
      </c>
      <c r="T125" s="12">
        <f t="shared" si="328"/>
        <v>128831.98457539588</v>
      </c>
      <c r="U125" s="12">
        <f t="shared" si="328"/>
        <v>124451.64129067471</v>
      </c>
      <c r="V125" s="12">
        <f t="shared" si="328"/>
        <v>119172.12268025376</v>
      </c>
      <c r="W125" s="12">
        <f t="shared" si="328"/>
        <v>113174.90035237288</v>
      </c>
      <c r="X125" s="12">
        <f t="shared" si="328"/>
        <v>106646.47036571827</v>
      </c>
      <c r="Y125" s="12">
        <f t="shared" si="328"/>
        <v>99768.285082840375</v>
      </c>
      <c r="Z125" s="12">
        <f t="shared" si="328"/>
        <v>92708.741474490744</v>
      </c>
      <c r="AA125" s="12">
        <f t="shared" si="328"/>
        <v>85617.505084569537</v>
      </c>
      <c r="AB125" s="12">
        <f t="shared" si="328"/>
        <v>78622.133496855487</v>
      </c>
      <c r="AC125" s="12">
        <f t="shared" si="328"/>
        <v>71826.736621111646</v>
      </c>
      <c r="AD125" s="12">
        <f t="shared" si="328"/>
        <v>65312.280705950972</v>
      </c>
      <c r="AE125" s="12">
        <f t="shared" si="328"/>
        <v>59138.097143279898</v>
      </c>
      <c r="AF125" s="12">
        <f t="shared" si="328"/>
        <v>53344.174473275743</v>
      </c>
      <c r="AG125" s="12">
        <f t="shared" si="328"/>
        <v>47953.868916886939</v>
      </c>
      <c r="AH125" s="12">
        <f t="shared" si="328"/>
        <v>42976.744418741306</v>
      </c>
      <c r="AI125" s="12">
        <f t="shared" si="190"/>
        <v>331083.30117884092</v>
      </c>
      <c r="AJ125" s="12">
        <f t="shared" si="232"/>
        <v>2424267.9878860274</v>
      </c>
      <c r="AK125" s="21"/>
      <c r="AL125">
        <f t="shared" si="184"/>
        <v>114</v>
      </c>
      <c r="AM125" s="14"/>
      <c r="AN125" s="14"/>
      <c r="AO125" s="12">
        <f t="shared" ref="AO125:BH125" si="329">N124*AN$8</f>
        <v>5528.2589951241716</v>
      </c>
      <c r="AP125" s="12">
        <f t="shared" si="329"/>
        <v>0</v>
      </c>
      <c r="AQ125" s="12">
        <f t="shared" si="329"/>
        <v>0</v>
      </c>
      <c r="AR125" s="12">
        <f t="shared" si="329"/>
        <v>0</v>
      </c>
      <c r="AS125" s="12">
        <f t="shared" si="329"/>
        <v>0</v>
      </c>
      <c r="AT125" s="12">
        <f t="shared" si="329"/>
        <v>0</v>
      </c>
      <c r="AU125" s="12">
        <f t="shared" si="329"/>
        <v>0</v>
      </c>
      <c r="AV125" s="12">
        <f t="shared" si="329"/>
        <v>0</v>
      </c>
      <c r="AW125" s="12">
        <f t="shared" si="329"/>
        <v>0</v>
      </c>
      <c r="AX125" s="12">
        <f t="shared" si="329"/>
        <v>0</v>
      </c>
      <c r="AY125" s="12">
        <f t="shared" si="329"/>
        <v>0</v>
      </c>
      <c r="AZ125" s="12">
        <f t="shared" si="329"/>
        <v>0</v>
      </c>
      <c r="BA125" s="12">
        <f t="shared" si="329"/>
        <v>0</v>
      </c>
      <c r="BB125" s="12">
        <f t="shared" si="329"/>
        <v>0</v>
      </c>
      <c r="BC125" s="12">
        <f t="shared" si="329"/>
        <v>0</v>
      </c>
      <c r="BD125" s="12">
        <f t="shared" si="329"/>
        <v>0</v>
      </c>
      <c r="BE125" s="12">
        <f t="shared" si="329"/>
        <v>0</v>
      </c>
      <c r="BF125" s="12">
        <f t="shared" si="329"/>
        <v>0</v>
      </c>
      <c r="BG125" s="12">
        <f t="shared" si="329"/>
        <v>0</v>
      </c>
      <c r="BH125" s="12">
        <f t="shared" si="329"/>
        <v>0</v>
      </c>
      <c r="BI125" s="12">
        <f t="shared" si="226"/>
        <v>0</v>
      </c>
      <c r="BJ125" s="12">
        <f t="shared" si="227"/>
        <v>5528.2589951241716</v>
      </c>
      <c r="BK125" s="12">
        <f t="shared" si="228"/>
        <v>95389.637788481981</v>
      </c>
      <c r="BL125" s="3">
        <f t="shared" si="246"/>
        <v>1.6743036328312957</v>
      </c>
      <c r="BM125" s="3">
        <f t="shared" si="192"/>
        <v>2519657.6256745094</v>
      </c>
      <c r="BN125" s="24">
        <f t="shared" si="247"/>
        <v>1.6214480357043706</v>
      </c>
      <c r="BO125" s="3">
        <f t="shared" si="193"/>
        <v>3.7858174387064305</v>
      </c>
      <c r="BP125" s="21"/>
      <c r="BQ125" s="3">
        <f>I125+AJ125+BK125+SUM(J$11:J125)</f>
        <v>5000000.0000000019</v>
      </c>
      <c r="BR125" s="21"/>
      <c r="BS125">
        <f t="shared" si="186"/>
        <v>114</v>
      </c>
      <c r="BT125" s="10">
        <f t="shared" si="187"/>
        <v>0.50571649757047976</v>
      </c>
      <c r="BU125" s="8">
        <f t="shared" si="194"/>
        <v>13645.91827203387</v>
      </c>
      <c r="BV125" s="8">
        <f t="shared" si="195"/>
        <v>13419.512528048142</v>
      </c>
      <c r="BW125" s="8">
        <f t="shared" si="196"/>
        <v>13608.957105699448</v>
      </c>
      <c r="BX125" s="8">
        <f t="shared" si="197"/>
        <v>13662.543325859398</v>
      </c>
      <c r="BY125" s="8">
        <f t="shared" si="198"/>
        <v>13579.865877386967</v>
      </c>
      <c r="BZ125" s="8">
        <f t="shared" si="199"/>
        <v>13365.90297168593</v>
      </c>
      <c r="CA125" s="8">
        <f t="shared" si="200"/>
        <v>13030.492002904657</v>
      </c>
      <c r="CB125" s="8">
        <f t="shared" si="201"/>
        <v>12587.449630083545</v>
      </c>
      <c r="CC125" s="8">
        <f t="shared" si="202"/>
        <v>12053.461697979494</v>
      </c>
      <c r="CD125" s="8">
        <f t="shared" si="203"/>
        <v>11446.882843818013</v>
      </c>
      <c r="CE125" s="8">
        <f t="shared" si="204"/>
        <v>0</v>
      </c>
      <c r="CF125" s="8">
        <f t="shared" si="205"/>
        <v>0</v>
      </c>
      <c r="CG125" s="8">
        <f t="shared" si="206"/>
        <v>0</v>
      </c>
      <c r="CH125" s="8">
        <f t="shared" si="207"/>
        <v>0</v>
      </c>
      <c r="CI125" s="8">
        <f t="shared" si="208"/>
        <v>0</v>
      </c>
      <c r="CJ125" s="8">
        <f t="shared" si="209"/>
        <v>0</v>
      </c>
      <c r="CK125" s="8">
        <f t="shared" si="210"/>
        <v>0</v>
      </c>
      <c r="CL125" s="8">
        <f t="shared" si="211"/>
        <v>0</v>
      </c>
      <c r="CM125" s="8">
        <f t="shared" si="212"/>
        <v>0</v>
      </c>
      <c r="CN125" s="8">
        <f t="shared" si="213"/>
        <v>0</v>
      </c>
      <c r="CO125" s="8">
        <f t="shared" si="214"/>
        <v>0</v>
      </c>
      <c r="CP125" s="8">
        <f t="shared" si="215"/>
        <v>0</v>
      </c>
      <c r="CQ125" s="8">
        <f t="shared" si="234"/>
        <v>130400.98625549948</v>
      </c>
      <c r="CR125" s="21"/>
    </row>
    <row r="126" spans="2:96" x14ac:dyDescent="0.2">
      <c r="B126" s="1">
        <f t="shared" si="222"/>
        <v>43975</v>
      </c>
      <c r="C126" s="7">
        <f t="shared" si="216"/>
        <v>16.428571428571427</v>
      </c>
      <c r="D126">
        <f t="shared" si="229"/>
        <v>115</v>
      </c>
      <c r="E126" s="13">
        <f t="shared" si="223"/>
        <v>0.2</v>
      </c>
      <c r="F126" s="2">
        <f t="shared" si="217"/>
        <v>4.0551999668446754</v>
      </c>
      <c r="G126" s="2">
        <f t="shared" si="188"/>
        <v>1.9280000000000002</v>
      </c>
      <c r="H126" s="21"/>
      <c r="I126" s="3">
        <f t="shared" si="218"/>
        <v>2349941.3880699924</v>
      </c>
      <c r="J126" s="3"/>
      <c r="K126" s="12">
        <f t="shared" si="219"/>
        <v>2650058.6119300094</v>
      </c>
      <c r="L126" s="3">
        <f t="shared" si="243"/>
        <v>1.5697956080683189</v>
      </c>
      <c r="N126" s="12">
        <f t="shared" si="230"/>
        <v>130400.98625549948</v>
      </c>
      <c r="O126" s="12">
        <f t="shared" ref="O126:AH126" si="330">N125*(1-N$6)</f>
        <v>129520.01372396207</v>
      </c>
      <c r="P126" s="12">
        <f t="shared" si="330"/>
        <v>132678.21588298012</v>
      </c>
      <c r="Q126" s="12">
        <f t="shared" si="330"/>
        <v>134551.24730039897</v>
      </c>
      <c r="R126" s="12">
        <f t="shared" si="330"/>
        <v>135081.05224464525</v>
      </c>
      <c r="S126" s="12">
        <f t="shared" si="330"/>
        <v>134263.62341970456</v>
      </c>
      <c r="T126" s="12">
        <f t="shared" si="330"/>
        <v>132148.18021457936</v>
      </c>
      <c r="U126" s="12">
        <f t="shared" si="330"/>
        <v>128831.98457539588</v>
      </c>
      <c r="V126" s="12">
        <f t="shared" si="330"/>
        <v>124451.64129067471</v>
      </c>
      <c r="W126" s="12">
        <f t="shared" si="330"/>
        <v>119172.12268025376</v>
      </c>
      <c r="X126" s="12">
        <f t="shared" si="330"/>
        <v>113174.90035237288</v>
      </c>
      <c r="Y126" s="12">
        <f t="shared" si="330"/>
        <v>106646.47036571827</v>
      </c>
      <c r="Z126" s="12">
        <f t="shared" si="330"/>
        <v>99768.285082840375</v>
      </c>
      <c r="AA126" s="12">
        <f t="shared" si="330"/>
        <v>92708.741474490744</v>
      </c>
      <c r="AB126" s="12">
        <f t="shared" si="330"/>
        <v>85617.505084569537</v>
      </c>
      <c r="AC126" s="12">
        <f t="shared" si="330"/>
        <v>78622.133496855487</v>
      </c>
      <c r="AD126" s="12">
        <f t="shared" si="330"/>
        <v>71826.736621111646</v>
      </c>
      <c r="AE126" s="12">
        <f t="shared" si="330"/>
        <v>65312.280705950972</v>
      </c>
      <c r="AF126" s="12">
        <f t="shared" si="330"/>
        <v>59138.097143279898</v>
      </c>
      <c r="AG126" s="12">
        <f t="shared" si="330"/>
        <v>53344.174473275743</v>
      </c>
      <c r="AH126" s="12">
        <f t="shared" si="330"/>
        <v>47953.868916886939</v>
      </c>
      <c r="AI126" s="12">
        <f t="shared" si="190"/>
        <v>374060.04559758224</v>
      </c>
      <c r="AJ126" s="12">
        <f t="shared" si="232"/>
        <v>2549272.3069030284</v>
      </c>
      <c r="AK126" s="21"/>
      <c r="AL126">
        <f t="shared" si="184"/>
        <v>115</v>
      </c>
      <c r="AM126" s="14"/>
      <c r="AN126" s="14"/>
      <c r="AO126" s="12">
        <f t="shared" ref="AO126:BH126" si="331">N125*AN$8</f>
        <v>5396.6672384984195</v>
      </c>
      <c r="AP126" s="12">
        <f t="shared" si="331"/>
        <v>0</v>
      </c>
      <c r="AQ126" s="12">
        <f t="shared" si="331"/>
        <v>0</v>
      </c>
      <c r="AR126" s="12">
        <f t="shared" si="331"/>
        <v>0</v>
      </c>
      <c r="AS126" s="12">
        <f t="shared" si="331"/>
        <v>0</v>
      </c>
      <c r="AT126" s="12">
        <f t="shared" si="331"/>
        <v>0</v>
      </c>
      <c r="AU126" s="12">
        <f t="shared" si="331"/>
        <v>0</v>
      </c>
      <c r="AV126" s="12">
        <f t="shared" si="331"/>
        <v>0</v>
      </c>
      <c r="AW126" s="12">
        <f t="shared" si="331"/>
        <v>0</v>
      </c>
      <c r="AX126" s="12">
        <f t="shared" si="331"/>
        <v>0</v>
      </c>
      <c r="AY126" s="12">
        <f t="shared" si="331"/>
        <v>0</v>
      </c>
      <c r="AZ126" s="12">
        <f t="shared" si="331"/>
        <v>0</v>
      </c>
      <c r="BA126" s="12">
        <f t="shared" si="331"/>
        <v>0</v>
      </c>
      <c r="BB126" s="12">
        <f t="shared" si="331"/>
        <v>0</v>
      </c>
      <c r="BC126" s="12">
        <f t="shared" si="331"/>
        <v>0</v>
      </c>
      <c r="BD126" s="12">
        <f t="shared" si="331"/>
        <v>0</v>
      </c>
      <c r="BE126" s="12">
        <f t="shared" si="331"/>
        <v>0</v>
      </c>
      <c r="BF126" s="12">
        <f t="shared" si="331"/>
        <v>0</v>
      </c>
      <c r="BG126" s="12">
        <f t="shared" si="331"/>
        <v>0</v>
      </c>
      <c r="BH126" s="12">
        <f t="shared" si="331"/>
        <v>0</v>
      </c>
      <c r="BI126" s="12">
        <f t="shared" si="226"/>
        <v>0</v>
      </c>
      <c r="BJ126" s="12">
        <f t="shared" si="227"/>
        <v>5396.6672384984195</v>
      </c>
      <c r="BK126" s="12">
        <f t="shared" si="228"/>
        <v>100786.30502698041</v>
      </c>
      <c r="BL126" s="3">
        <f t="shared" si="246"/>
        <v>1.6214480357043706</v>
      </c>
      <c r="BM126" s="3">
        <f t="shared" si="192"/>
        <v>2650058.611930009</v>
      </c>
      <c r="BN126" s="24">
        <f t="shared" si="247"/>
        <v>1.5697956080683184</v>
      </c>
      <c r="BO126" s="3">
        <f t="shared" si="193"/>
        <v>3.8031726760027711</v>
      </c>
      <c r="BP126" s="21"/>
      <c r="BQ126" s="3">
        <f>I126+AJ126+BK126+SUM(J$11:J126)</f>
        <v>5000000.0000000009</v>
      </c>
      <c r="BR126" s="21"/>
      <c r="BS126">
        <f t="shared" si="186"/>
        <v>115</v>
      </c>
      <c r="BT126" s="10">
        <f t="shared" si="187"/>
        <v>0.47965684584879764</v>
      </c>
      <c r="BU126" s="8">
        <f t="shared" si="194"/>
        <v>12509.545152577059</v>
      </c>
      <c r="BV126" s="8">
        <f t="shared" si="195"/>
        <v>12425.032251425726</v>
      </c>
      <c r="BW126" s="8">
        <f t="shared" si="196"/>
        <v>12728.002908655219</v>
      </c>
      <c r="BX126" s="8">
        <f t="shared" si="197"/>
        <v>12907.685377026184</v>
      </c>
      <c r="BY126" s="8">
        <f t="shared" si="198"/>
        <v>12958.510290720638</v>
      </c>
      <c r="BZ126" s="8">
        <f t="shared" si="199"/>
        <v>12880.09322434525</v>
      </c>
      <c r="CA126" s="8">
        <f t="shared" si="200"/>
        <v>12677.155861276726</v>
      </c>
      <c r="CB126" s="8">
        <f t="shared" si="201"/>
        <v>12359.028673175069</v>
      </c>
      <c r="CC126" s="8">
        <f t="shared" si="202"/>
        <v>11938.816344438204</v>
      </c>
      <c r="CD126" s="8">
        <f t="shared" si="203"/>
        <v>11432.344895583296</v>
      </c>
      <c r="CE126" s="8">
        <f t="shared" si="204"/>
        <v>0</v>
      </c>
      <c r="CF126" s="8">
        <f t="shared" si="205"/>
        <v>0</v>
      </c>
      <c r="CG126" s="8">
        <f t="shared" si="206"/>
        <v>0</v>
      </c>
      <c r="CH126" s="8">
        <f t="shared" si="207"/>
        <v>0</v>
      </c>
      <c r="CI126" s="8">
        <f t="shared" si="208"/>
        <v>0</v>
      </c>
      <c r="CJ126" s="8">
        <f t="shared" si="209"/>
        <v>0</v>
      </c>
      <c r="CK126" s="8">
        <f t="shared" si="210"/>
        <v>0</v>
      </c>
      <c r="CL126" s="8">
        <f t="shared" si="211"/>
        <v>0</v>
      </c>
      <c r="CM126" s="8">
        <f t="shared" si="212"/>
        <v>0</v>
      </c>
      <c r="CN126" s="8">
        <f t="shared" si="213"/>
        <v>0</v>
      </c>
      <c r="CO126" s="8">
        <f t="shared" si="214"/>
        <v>0</v>
      </c>
      <c r="CP126" s="8">
        <f t="shared" si="215"/>
        <v>0</v>
      </c>
      <c r="CQ126" s="8">
        <f t="shared" si="234"/>
        <v>124816.21497922337</v>
      </c>
      <c r="CR126" s="21"/>
    </row>
    <row r="127" spans="2:96" x14ac:dyDescent="0.2">
      <c r="B127" s="1">
        <f t="shared" si="222"/>
        <v>43976</v>
      </c>
      <c r="C127" s="7">
        <f t="shared" si="216"/>
        <v>16.571428571428573</v>
      </c>
      <c r="D127">
        <f t="shared" si="229"/>
        <v>116</v>
      </c>
      <c r="E127" s="13">
        <f t="shared" si="223"/>
        <v>0.2</v>
      </c>
      <c r="F127" s="2">
        <f t="shared" si="217"/>
        <v>4.0551999668446754</v>
      </c>
      <c r="G127" s="2">
        <f t="shared" si="188"/>
        <v>1.9280000000000002</v>
      </c>
      <c r="H127" s="21"/>
      <c r="I127" s="3">
        <f t="shared" si="218"/>
        <v>2225125.173090769</v>
      </c>
      <c r="J127" s="3"/>
      <c r="K127" s="12">
        <f t="shared" si="219"/>
        <v>2774874.8269092329</v>
      </c>
      <c r="L127" s="3">
        <f t="shared" si="243"/>
        <v>1.5198051882186567</v>
      </c>
      <c r="N127" s="12">
        <f t="shared" si="230"/>
        <v>124816.21497922337</v>
      </c>
      <c r="O127" s="12">
        <f t="shared" ref="O127:AH127" si="332">N126*(1-N$6)</f>
        <v>125184.9468052795</v>
      </c>
      <c r="P127" s="12">
        <f t="shared" si="332"/>
        <v>129520.01372396207</v>
      </c>
      <c r="Q127" s="12">
        <f t="shared" si="332"/>
        <v>132678.21588298012</v>
      </c>
      <c r="R127" s="12">
        <f t="shared" si="332"/>
        <v>134551.24730039897</v>
      </c>
      <c r="S127" s="12">
        <f t="shared" si="332"/>
        <v>135081.05224464525</v>
      </c>
      <c r="T127" s="12">
        <f t="shared" si="332"/>
        <v>134263.62341970456</v>
      </c>
      <c r="U127" s="12">
        <f t="shared" si="332"/>
        <v>132148.18021457936</v>
      </c>
      <c r="V127" s="12">
        <f t="shared" si="332"/>
        <v>128831.98457539588</v>
      </c>
      <c r="W127" s="12">
        <f t="shared" si="332"/>
        <v>124451.64129067471</v>
      </c>
      <c r="X127" s="12">
        <f t="shared" si="332"/>
        <v>119172.12268025376</v>
      </c>
      <c r="Y127" s="12">
        <f t="shared" si="332"/>
        <v>113174.90035237288</v>
      </c>
      <c r="Z127" s="12">
        <f t="shared" si="332"/>
        <v>106646.47036571827</v>
      </c>
      <c r="AA127" s="12">
        <f t="shared" si="332"/>
        <v>99768.285082840375</v>
      </c>
      <c r="AB127" s="12">
        <f t="shared" si="332"/>
        <v>92708.741474490744</v>
      </c>
      <c r="AC127" s="12">
        <f t="shared" si="332"/>
        <v>85617.505084569537</v>
      </c>
      <c r="AD127" s="12">
        <f t="shared" si="332"/>
        <v>78622.133496855487</v>
      </c>
      <c r="AE127" s="12">
        <f t="shared" si="332"/>
        <v>71826.736621111646</v>
      </c>
      <c r="AF127" s="12">
        <f t="shared" si="332"/>
        <v>65312.280705950972</v>
      </c>
      <c r="AG127" s="12">
        <f t="shared" si="332"/>
        <v>59138.097143279898</v>
      </c>
      <c r="AH127" s="12">
        <f t="shared" si="332"/>
        <v>53344.174473275743</v>
      </c>
      <c r="AI127" s="12">
        <f t="shared" si="190"/>
        <v>422013.91451446916</v>
      </c>
      <c r="AJ127" s="12">
        <f t="shared" si="232"/>
        <v>2668872.482432032</v>
      </c>
      <c r="AK127" s="21"/>
      <c r="AL127">
        <f t="shared" si="184"/>
        <v>116</v>
      </c>
      <c r="AM127" s="14"/>
      <c r="AN127" s="14"/>
      <c r="AO127" s="12">
        <f t="shared" ref="AO127:BH127" si="333">N126*AN$8</f>
        <v>5216.0394502199788</v>
      </c>
      <c r="AP127" s="12">
        <f t="shared" si="333"/>
        <v>0</v>
      </c>
      <c r="AQ127" s="12">
        <f t="shared" si="333"/>
        <v>0</v>
      </c>
      <c r="AR127" s="12">
        <f t="shared" si="333"/>
        <v>0</v>
      </c>
      <c r="AS127" s="12">
        <f t="shared" si="333"/>
        <v>0</v>
      </c>
      <c r="AT127" s="12">
        <f t="shared" si="333"/>
        <v>0</v>
      </c>
      <c r="AU127" s="12">
        <f t="shared" si="333"/>
        <v>0</v>
      </c>
      <c r="AV127" s="12">
        <f t="shared" si="333"/>
        <v>0</v>
      </c>
      <c r="AW127" s="12">
        <f t="shared" si="333"/>
        <v>0</v>
      </c>
      <c r="AX127" s="12">
        <f t="shared" si="333"/>
        <v>0</v>
      </c>
      <c r="AY127" s="12">
        <f t="shared" si="333"/>
        <v>0</v>
      </c>
      <c r="AZ127" s="12">
        <f t="shared" si="333"/>
        <v>0</v>
      </c>
      <c r="BA127" s="12">
        <f t="shared" si="333"/>
        <v>0</v>
      </c>
      <c r="BB127" s="12">
        <f t="shared" si="333"/>
        <v>0</v>
      </c>
      <c r="BC127" s="12">
        <f t="shared" si="333"/>
        <v>0</v>
      </c>
      <c r="BD127" s="12">
        <f t="shared" si="333"/>
        <v>0</v>
      </c>
      <c r="BE127" s="12">
        <f t="shared" si="333"/>
        <v>0</v>
      </c>
      <c r="BF127" s="12">
        <f t="shared" si="333"/>
        <v>0</v>
      </c>
      <c r="BG127" s="12">
        <f t="shared" si="333"/>
        <v>0</v>
      </c>
      <c r="BH127" s="12">
        <f t="shared" si="333"/>
        <v>0</v>
      </c>
      <c r="BI127" s="12">
        <f t="shared" si="226"/>
        <v>0</v>
      </c>
      <c r="BJ127" s="12">
        <f t="shared" si="227"/>
        <v>5216.0394502199788</v>
      </c>
      <c r="BK127" s="12">
        <f t="shared" si="228"/>
        <v>106002.34447720039</v>
      </c>
      <c r="BL127" s="3">
        <f t="shared" si="246"/>
        <v>1.5697956080683186</v>
      </c>
      <c r="BM127" s="3">
        <f t="shared" si="192"/>
        <v>2774874.8269092324</v>
      </c>
      <c r="BN127" s="24">
        <f t="shared" si="247"/>
        <v>1.5198051882186565</v>
      </c>
      <c r="BO127" s="3">
        <f t="shared" si="193"/>
        <v>3.8200766192855653</v>
      </c>
      <c r="BP127" s="21"/>
      <c r="BQ127" s="3">
        <f>I127+AJ127+BK127+SUM(J$11:J127)</f>
        <v>5000000.0000000009</v>
      </c>
      <c r="BR127" s="21"/>
      <c r="BS127">
        <f t="shared" si="186"/>
        <v>116</v>
      </c>
      <c r="BT127" s="10">
        <f t="shared" si="187"/>
        <v>0.45466412730699807</v>
      </c>
      <c r="BU127" s="8">
        <f t="shared" si="194"/>
        <v>11349.89109145825</v>
      </c>
      <c r="BV127" s="8">
        <f t="shared" si="195"/>
        <v>11383.420918239077</v>
      </c>
      <c r="BW127" s="8">
        <f t="shared" si="196"/>
        <v>11777.620801719126</v>
      </c>
      <c r="BX127" s="8">
        <f t="shared" si="197"/>
        <v>12064.80504741693</v>
      </c>
      <c r="BY127" s="8">
        <f t="shared" si="198"/>
        <v>12235.125086380796</v>
      </c>
      <c r="BZ127" s="8">
        <f t="shared" si="199"/>
        <v>12283.30174690453</v>
      </c>
      <c r="CA127" s="8">
        <f t="shared" si="200"/>
        <v>12208.97063423908</v>
      </c>
      <c r="CB127" s="8">
        <f t="shared" si="201"/>
        <v>12016.607406493928</v>
      </c>
      <c r="CC127" s="8">
        <f t="shared" si="202"/>
        <v>11715.056367240202</v>
      </c>
      <c r="CD127" s="8">
        <f t="shared" si="203"/>
        <v>11316.739375869638</v>
      </c>
      <c r="CE127" s="8">
        <f t="shared" si="204"/>
        <v>0</v>
      </c>
      <c r="CF127" s="8">
        <f t="shared" si="205"/>
        <v>0</v>
      </c>
      <c r="CG127" s="8">
        <f t="shared" si="206"/>
        <v>0</v>
      </c>
      <c r="CH127" s="8">
        <f t="shared" si="207"/>
        <v>0</v>
      </c>
      <c r="CI127" s="8">
        <f t="shared" si="208"/>
        <v>0</v>
      </c>
      <c r="CJ127" s="8">
        <f t="shared" si="209"/>
        <v>0</v>
      </c>
      <c r="CK127" s="8">
        <f t="shared" si="210"/>
        <v>0</v>
      </c>
      <c r="CL127" s="8">
        <f t="shared" si="211"/>
        <v>0</v>
      </c>
      <c r="CM127" s="8">
        <f t="shared" si="212"/>
        <v>0</v>
      </c>
      <c r="CN127" s="8">
        <f t="shared" si="213"/>
        <v>0</v>
      </c>
      <c r="CO127" s="8">
        <f t="shared" si="214"/>
        <v>0</v>
      </c>
      <c r="CP127" s="8">
        <f t="shared" si="215"/>
        <v>0</v>
      </c>
      <c r="CQ127" s="8">
        <f t="shared" si="234"/>
        <v>118351.53847596157</v>
      </c>
      <c r="CR127" s="21"/>
    </row>
    <row r="128" spans="2:96" x14ac:dyDescent="0.2">
      <c r="B128" s="1">
        <f t="shared" si="222"/>
        <v>43977</v>
      </c>
      <c r="C128" s="7">
        <f t="shared" si="216"/>
        <v>16.714285714285715</v>
      </c>
      <c r="D128">
        <f t="shared" si="229"/>
        <v>117</v>
      </c>
      <c r="E128" s="13">
        <f t="shared" si="223"/>
        <v>0.2</v>
      </c>
      <c r="F128" s="2">
        <f t="shared" si="217"/>
        <v>4.0551999668446754</v>
      </c>
      <c r="G128" s="2">
        <f t="shared" si="188"/>
        <v>1.9280000000000002</v>
      </c>
      <c r="H128" s="21"/>
      <c r="I128" s="3">
        <f t="shared" si="218"/>
        <v>2106773.6346148076</v>
      </c>
      <c r="J128" s="3"/>
      <c r="K128" s="12">
        <f t="shared" si="219"/>
        <v>2893226.3653851943</v>
      </c>
      <c r="L128" s="3">
        <f t="shared" si="243"/>
        <v>1.4718798466293499</v>
      </c>
      <c r="N128" s="12">
        <f t="shared" si="230"/>
        <v>118351.53847596157</v>
      </c>
      <c r="O128" s="12">
        <f t="shared" ref="O128:AH128" si="334">N127*(1-N$6)</f>
        <v>119823.56638005443</v>
      </c>
      <c r="P128" s="12">
        <f t="shared" si="334"/>
        <v>125184.9468052795</v>
      </c>
      <c r="Q128" s="12">
        <f t="shared" si="334"/>
        <v>129520.01372396207</v>
      </c>
      <c r="R128" s="12">
        <f t="shared" si="334"/>
        <v>132678.21588298012</v>
      </c>
      <c r="S128" s="12">
        <f t="shared" si="334"/>
        <v>134551.24730039897</v>
      </c>
      <c r="T128" s="12">
        <f t="shared" si="334"/>
        <v>135081.05224464525</v>
      </c>
      <c r="U128" s="12">
        <f t="shared" si="334"/>
        <v>134263.62341970456</v>
      </c>
      <c r="V128" s="12">
        <f t="shared" si="334"/>
        <v>132148.18021457936</v>
      </c>
      <c r="W128" s="12">
        <f t="shared" si="334"/>
        <v>128831.98457539588</v>
      </c>
      <c r="X128" s="12">
        <f t="shared" si="334"/>
        <v>124451.64129067471</v>
      </c>
      <c r="Y128" s="12">
        <f t="shared" si="334"/>
        <v>119172.12268025376</v>
      </c>
      <c r="Z128" s="12">
        <f t="shared" si="334"/>
        <v>113174.90035237288</v>
      </c>
      <c r="AA128" s="12">
        <f t="shared" si="334"/>
        <v>106646.47036571827</v>
      </c>
      <c r="AB128" s="12">
        <f t="shared" si="334"/>
        <v>99768.285082840375</v>
      </c>
      <c r="AC128" s="12">
        <f t="shared" si="334"/>
        <v>92708.741474490744</v>
      </c>
      <c r="AD128" s="12">
        <f t="shared" si="334"/>
        <v>85617.505084569537</v>
      </c>
      <c r="AE128" s="12">
        <f t="shared" si="334"/>
        <v>78622.133496855487</v>
      </c>
      <c r="AF128" s="12">
        <f t="shared" si="334"/>
        <v>71826.736621111646</v>
      </c>
      <c r="AG128" s="12">
        <f t="shared" si="334"/>
        <v>65312.280705950972</v>
      </c>
      <c r="AH128" s="12">
        <f t="shared" si="334"/>
        <v>59138.097143279898</v>
      </c>
      <c r="AI128" s="12">
        <f t="shared" si="190"/>
        <v>475358.08898774488</v>
      </c>
      <c r="AJ128" s="12">
        <f t="shared" si="232"/>
        <v>2782231.3723088251</v>
      </c>
      <c r="AK128" s="21"/>
      <c r="AL128">
        <f t="shared" si="184"/>
        <v>117</v>
      </c>
      <c r="AM128" s="14"/>
      <c r="AN128" s="14"/>
      <c r="AO128" s="12">
        <f t="shared" ref="AO128:BH128" si="335">N127*AN$8</f>
        <v>4992.6485991689351</v>
      </c>
      <c r="AP128" s="12">
        <f t="shared" si="335"/>
        <v>0</v>
      </c>
      <c r="AQ128" s="12">
        <f t="shared" si="335"/>
        <v>0</v>
      </c>
      <c r="AR128" s="12">
        <f t="shared" si="335"/>
        <v>0</v>
      </c>
      <c r="AS128" s="12">
        <f t="shared" si="335"/>
        <v>0</v>
      </c>
      <c r="AT128" s="12">
        <f t="shared" si="335"/>
        <v>0</v>
      </c>
      <c r="AU128" s="12">
        <f t="shared" si="335"/>
        <v>0</v>
      </c>
      <c r="AV128" s="12">
        <f t="shared" si="335"/>
        <v>0</v>
      </c>
      <c r="AW128" s="12">
        <f t="shared" si="335"/>
        <v>0</v>
      </c>
      <c r="AX128" s="12">
        <f t="shared" si="335"/>
        <v>0</v>
      </c>
      <c r="AY128" s="12">
        <f t="shared" si="335"/>
        <v>0</v>
      </c>
      <c r="AZ128" s="12">
        <f t="shared" si="335"/>
        <v>0</v>
      </c>
      <c r="BA128" s="12">
        <f t="shared" si="335"/>
        <v>0</v>
      </c>
      <c r="BB128" s="12">
        <f t="shared" si="335"/>
        <v>0</v>
      </c>
      <c r="BC128" s="12">
        <f t="shared" si="335"/>
        <v>0</v>
      </c>
      <c r="BD128" s="12">
        <f t="shared" si="335"/>
        <v>0</v>
      </c>
      <c r="BE128" s="12">
        <f t="shared" si="335"/>
        <v>0</v>
      </c>
      <c r="BF128" s="12">
        <f t="shared" si="335"/>
        <v>0</v>
      </c>
      <c r="BG128" s="12">
        <f t="shared" si="335"/>
        <v>0</v>
      </c>
      <c r="BH128" s="12">
        <f t="shared" si="335"/>
        <v>0</v>
      </c>
      <c r="BI128" s="12">
        <f t="shared" si="226"/>
        <v>0</v>
      </c>
      <c r="BJ128" s="12">
        <f t="shared" si="227"/>
        <v>4992.6485991689351</v>
      </c>
      <c r="BK128" s="12">
        <f t="shared" si="228"/>
        <v>110994.99307636933</v>
      </c>
      <c r="BL128" s="3">
        <f t="shared" si="246"/>
        <v>1.5198051882186565</v>
      </c>
      <c r="BM128" s="3">
        <f t="shared" si="192"/>
        <v>2893226.3653851943</v>
      </c>
      <c r="BN128" s="24">
        <f t="shared" si="247"/>
        <v>1.4718798466293499</v>
      </c>
      <c r="BO128" s="3">
        <f t="shared" si="193"/>
        <v>3.8363743122322833</v>
      </c>
      <c r="BP128" s="21"/>
      <c r="BQ128" s="3">
        <f>I128+AJ128+BK128+SUM(J$11:J128)</f>
        <v>5000000.0000000019</v>
      </c>
      <c r="BR128" s="21"/>
      <c r="BS128">
        <f t="shared" si="186"/>
        <v>117</v>
      </c>
      <c r="BT128" s="10">
        <f t="shared" si="187"/>
        <v>0.43092073573892248</v>
      </c>
      <c r="BU128" s="8">
        <f t="shared" si="194"/>
        <v>10200.02640717895</v>
      </c>
      <c r="BV128" s="8">
        <f t="shared" si="195"/>
        <v>10326.891876670934</v>
      </c>
      <c r="BW128" s="8">
        <f t="shared" si="196"/>
        <v>10788.957876153783</v>
      </c>
      <c r="BX128" s="8">
        <f t="shared" si="197"/>
        <v>11162.571921369015</v>
      </c>
      <c r="BY128" s="8">
        <f t="shared" si="198"/>
        <v>11434.758880964278</v>
      </c>
      <c r="BZ128" s="8">
        <f t="shared" si="199"/>
        <v>11596.184496255526</v>
      </c>
      <c r="CA128" s="8">
        <f t="shared" si="200"/>
        <v>11641.845283530072</v>
      </c>
      <c r="CB128" s="8">
        <f t="shared" si="201"/>
        <v>11571.395877398543</v>
      </c>
      <c r="CC128" s="8">
        <f t="shared" si="202"/>
        <v>11389.078208925252</v>
      </c>
      <c r="CD128" s="8">
        <f t="shared" si="203"/>
        <v>11103.274715987021</v>
      </c>
      <c r="CE128" s="8">
        <f t="shared" si="204"/>
        <v>0</v>
      </c>
      <c r="CF128" s="8">
        <f t="shared" si="205"/>
        <v>0</v>
      </c>
      <c r="CG128" s="8">
        <f t="shared" si="206"/>
        <v>0</v>
      </c>
      <c r="CH128" s="8">
        <f t="shared" si="207"/>
        <v>0</v>
      </c>
      <c r="CI128" s="8">
        <f t="shared" si="208"/>
        <v>0</v>
      </c>
      <c r="CJ128" s="8">
        <f t="shared" si="209"/>
        <v>0</v>
      </c>
      <c r="CK128" s="8">
        <f t="shared" si="210"/>
        <v>0</v>
      </c>
      <c r="CL128" s="8">
        <f t="shared" si="211"/>
        <v>0</v>
      </c>
      <c r="CM128" s="8">
        <f t="shared" si="212"/>
        <v>0</v>
      </c>
      <c r="CN128" s="8">
        <f t="shared" si="213"/>
        <v>0</v>
      </c>
      <c r="CO128" s="8">
        <f t="shared" si="214"/>
        <v>0</v>
      </c>
      <c r="CP128" s="8">
        <f t="shared" si="215"/>
        <v>0</v>
      </c>
      <c r="CQ128" s="8">
        <f t="shared" si="234"/>
        <v>111214.98554443338</v>
      </c>
      <c r="CR128" s="21"/>
    </row>
    <row r="129" spans="2:96" x14ac:dyDescent="0.2">
      <c r="B129" s="1">
        <f t="shared" si="222"/>
        <v>43978</v>
      </c>
      <c r="C129" s="7">
        <f t="shared" si="216"/>
        <v>16.857142857142858</v>
      </c>
      <c r="D129">
        <f t="shared" si="229"/>
        <v>118</v>
      </c>
      <c r="E129" s="13">
        <f t="shared" si="223"/>
        <v>0.2</v>
      </c>
      <c r="F129" s="2">
        <f t="shared" si="217"/>
        <v>4.0551999668446754</v>
      </c>
      <c r="G129" s="2">
        <f t="shared" si="188"/>
        <v>1.9280000000000002</v>
      </c>
      <c r="H129" s="21"/>
      <c r="I129" s="3">
        <f t="shared" si="218"/>
        <v>1995558.6490703742</v>
      </c>
      <c r="J129" s="3"/>
      <c r="K129" s="12">
        <f t="shared" si="219"/>
        <v>3004441.3509296277</v>
      </c>
      <c r="L129" s="3">
        <f t="shared" si="243"/>
        <v>1.4263550467154869</v>
      </c>
      <c r="N129" s="12">
        <f t="shared" si="230"/>
        <v>111214.98554443338</v>
      </c>
      <c r="O129" s="12">
        <f t="shared" ref="O129:AH129" si="336">N128*(1-N$6)</f>
        <v>113617.47693692311</v>
      </c>
      <c r="P129" s="12">
        <f t="shared" si="336"/>
        <v>119823.56638005443</v>
      </c>
      <c r="Q129" s="12">
        <f t="shared" si="336"/>
        <v>125184.9468052795</v>
      </c>
      <c r="R129" s="12">
        <f t="shared" si="336"/>
        <v>129520.01372396207</v>
      </c>
      <c r="S129" s="12">
        <f t="shared" si="336"/>
        <v>132678.21588298012</v>
      </c>
      <c r="T129" s="12">
        <f t="shared" si="336"/>
        <v>134551.24730039897</v>
      </c>
      <c r="U129" s="12">
        <f t="shared" si="336"/>
        <v>135081.05224464525</v>
      </c>
      <c r="V129" s="12">
        <f t="shared" si="336"/>
        <v>134263.62341970456</v>
      </c>
      <c r="W129" s="12">
        <f t="shared" si="336"/>
        <v>132148.18021457936</v>
      </c>
      <c r="X129" s="12">
        <f t="shared" si="336"/>
        <v>128831.98457539588</v>
      </c>
      <c r="Y129" s="12">
        <f t="shared" si="336"/>
        <v>124451.64129067471</v>
      </c>
      <c r="Z129" s="12">
        <f t="shared" si="336"/>
        <v>119172.12268025376</v>
      </c>
      <c r="AA129" s="12">
        <f t="shared" si="336"/>
        <v>113174.90035237288</v>
      </c>
      <c r="AB129" s="12">
        <f t="shared" si="336"/>
        <v>106646.47036571827</v>
      </c>
      <c r="AC129" s="12">
        <f t="shared" si="336"/>
        <v>99768.285082840375</v>
      </c>
      <c r="AD129" s="12">
        <f t="shared" si="336"/>
        <v>92708.741474490744</v>
      </c>
      <c r="AE129" s="12">
        <f t="shared" si="336"/>
        <v>85617.505084569537</v>
      </c>
      <c r="AF129" s="12">
        <f t="shared" si="336"/>
        <v>78622.133496855487</v>
      </c>
      <c r="AG129" s="12">
        <f t="shared" si="336"/>
        <v>71826.736621111646</v>
      </c>
      <c r="AH129" s="12">
        <f t="shared" si="336"/>
        <v>65312.280705950972</v>
      </c>
      <c r="AI129" s="12">
        <f t="shared" si="190"/>
        <v>534496.18613102473</v>
      </c>
      <c r="AJ129" s="12">
        <f t="shared" si="232"/>
        <v>2888712.2963142199</v>
      </c>
      <c r="AK129" s="21"/>
      <c r="AL129">
        <f t="shared" si="184"/>
        <v>118</v>
      </c>
      <c r="AM129" s="14"/>
      <c r="AN129" s="14"/>
      <c r="AO129" s="12">
        <f t="shared" ref="AO129:BH129" si="337">N128*AN$8</f>
        <v>4734.0615390384628</v>
      </c>
      <c r="AP129" s="12">
        <f t="shared" si="337"/>
        <v>0</v>
      </c>
      <c r="AQ129" s="12">
        <f t="shared" si="337"/>
        <v>0</v>
      </c>
      <c r="AR129" s="12">
        <f t="shared" si="337"/>
        <v>0</v>
      </c>
      <c r="AS129" s="12">
        <f t="shared" si="337"/>
        <v>0</v>
      </c>
      <c r="AT129" s="12">
        <f t="shared" si="337"/>
        <v>0</v>
      </c>
      <c r="AU129" s="12">
        <f t="shared" si="337"/>
        <v>0</v>
      </c>
      <c r="AV129" s="12">
        <f t="shared" si="337"/>
        <v>0</v>
      </c>
      <c r="AW129" s="12">
        <f t="shared" si="337"/>
        <v>0</v>
      </c>
      <c r="AX129" s="12">
        <f t="shared" si="337"/>
        <v>0</v>
      </c>
      <c r="AY129" s="12">
        <f t="shared" si="337"/>
        <v>0</v>
      </c>
      <c r="AZ129" s="12">
        <f t="shared" si="337"/>
        <v>0</v>
      </c>
      <c r="BA129" s="12">
        <f t="shared" si="337"/>
        <v>0</v>
      </c>
      <c r="BB129" s="12">
        <f t="shared" si="337"/>
        <v>0</v>
      </c>
      <c r="BC129" s="12">
        <f t="shared" si="337"/>
        <v>0</v>
      </c>
      <c r="BD129" s="12">
        <f t="shared" si="337"/>
        <v>0</v>
      </c>
      <c r="BE129" s="12">
        <f t="shared" si="337"/>
        <v>0</v>
      </c>
      <c r="BF129" s="12">
        <f t="shared" si="337"/>
        <v>0</v>
      </c>
      <c r="BG129" s="12">
        <f t="shared" si="337"/>
        <v>0</v>
      </c>
      <c r="BH129" s="12">
        <f t="shared" si="337"/>
        <v>0</v>
      </c>
      <c r="BI129" s="12">
        <f t="shared" si="226"/>
        <v>0</v>
      </c>
      <c r="BJ129" s="12">
        <f t="shared" si="227"/>
        <v>4734.0615390384628</v>
      </c>
      <c r="BK129" s="12">
        <f t="shared" si="228"/>
        <v>115729.05461540779</v>
      </c>
      <c r="BL129" s="3">
        <f t="shared" si="246"/>
        <v>1.4718798466293497</v>
      </c>
      <c r="BM129" s="3">
        <f t="shared" si="192"/>
        <v>3004441.3509296277</v>
      </c>
      <c r="BN129" s="24">
        <f t="shared" si="247"/>
        <v>1.4263550467154871</v>
      </c>
      <c r="BO129" s="3">
        <f t="shared" si="193"/>
        <v>3.8519325590961913</v>
      </c>
      <c r="BP129" s="21"/>
      <c r="BQ129" s="3">
        <f>I129+AJ129+BK129+SUM(J$11:J129)</f>
        <v>5000000.0000000019</v>
      </c>
      <c r="BR129" s="21"/>
      <c r="BS129">
        <f t="shared" si="186"/>
        <v>118</v>
      </c>
      <c r="BT129" s="10">
        <f t="shared" si="187"/>
        <v>0.40856837619872077</v>
      </c>
      <c r="BU129" s="8">
        <f t="shared" si="194"/>
        <v>9087.7852105706697</v>
      </c>
      <c r="BV129" s="8">
        <f t="shared" si="195"/>
        <v>9284.1016119828582</v>
      </c>
      <c r="BW129" s="8">
        <f t="shared" si="196"/>
        <v>9791.2239892476937</v>
      </c>
      <c r="BX129" s="8">
        <f t="shared" si="197"/>
        <v>10229.322088151257</v>
      </c>
      <c r="BY129" s="8">
        <f t="shared" si="198"/>
        <v>10583.556338487042</v>
      </c>
      <c r="BZ129" s="8">
        <f t="shared" si="199"/>
        <v>10841.624644050504</v>
      </c>
      <c r="CA129" s="8">
        <f t="shared" si="200"/>
        <v>10994.676925007305</v>
      </c>
      <c r="CB129" s="8">
        <f t="shared" si="201"/>
        <v>11037.969234161856</v>
      </c>
      <c r="CC129" s="8">
        <f t="shared" si="202"/>
        <v>10971.174120629046</v>
      </c>
      <c r="CD129" s="8">
        <f t="shared" si="203"/>
        <v>10798.313481577323</v>
      </c>
      <c r="CE129" s="8">
        <f t="shared" si="204"/>
        <v>0</v>
      </c>
      <c r="CF129" s="8">
        <f t="shared" si="205"/>
        <v>0</v>
      </c>
      <c r="CG129" s="8">
        <f t="shared" si="206"/>
        <v>0</v>
      </c>
      <c r="CH129" s="8">
        <f t="shared" si="207"/>
        <v>0</v>
      </c>
      <c r="CI129" s="8">
        <f t="shared" si="208"/>
        <v>0</v>
      </c>
      <c r="CJ129" s="8">
        <f t="shared" si="209"/>
        <v>0</v>
      </c>
      <c r="CK129" s="8">
        <f t="shared" si="210"/>
        <v>0</v>
      </c>
      <c r="CL129" s="8">
        <f t="shared" si="211"/>
        <v>0</v>
      </c>
      <c r="CM129" s="8">
        <f t="shared" si="212"/>
        <v>0</v>
      </c>
      <c r="CN129" s="8">
        <f t="shared" si="213"/>
        <v>0</v>
      </c>
      <c r="CO129" s="8">
        <f t="shared" si="214"/>
        <v>0</v>
      </c>
      <c r="CP129" s="8">
        <f t="shared" si="215"/>
        <v>0</v>
      </c>
      <c r="CQ129" s="8">
        <f t="shared" si="234"/>
        <v>103619.74764386554</v>
      </c>
      <c r="CR129" s="21"/>
    </row>
    <row r="130" spans="2:96" x14ac:dyDescent="0.2">
      <c r="B130" s="1">
        <f t="shared" si="222"/>
        <v>43979</v>
      </c>
      <c r="C130" s="7">
        <f t="shared" si="216"/>
        <v>17</v>
      </c>
      <c r="D130">
        <f t="shared" si="229"/>
        <v>119</v>
      </c>
      <c r="E130" s="13">
        <f t="shared" si="223"/>
        <v>0.2</v>
      </c>
      <c r="F130" s="2">
        <f t="shared" si="217"/>
        <v>4.0551999668446754</v>
      </c>
      <c r="G130" s="2">
        <f t="shared" si="188"/>
        <v>1.9280000000000002</v>
      </c>
      <c r="H130" s="21"/>
      <c r="I130" s="3">
        <f t="shared" si="218"/>
        <v>1891938.9014265086</v>
      </c>
      <c r="J130" s="3"/>
      <c r="K130" s="12">
        <f t="shared" si="219"/>
        <v>3108061.0985734933</v>
      </c>
      <c r="L130" s="3">
        <f t="shared" si="243"/>
        <v>1.3834913909881956</v>
      </c>
      <c r="N130" s="12">
        <f t="shared" si="230"/>
        <v>103619.74764386554</v>
      </c>
      <c r="O130" s="12">
        <f t="shared" ref="O130:AH130" si="338">N129*(1-N$6)</f>
        <v>106766.38612265604</v>
      </c>
      <c r="P130" s="12">
        <f t="shared" si="338"/>
        <v>113617.47693692311</v>
      </c>
      <c r="Q130" s="12">
        <f t="shared" si="338"/>
        <v>119823.56638005443</v>
      </c>
      <c r="R130" s="12">
        <f t="shared" si="338"/>
        <v>125184.9468052795</v>
      </c>
      <c r="S130" s="12">
        <f t="shared" si="338"/>
        <v>129520.01372396207</v>
      </c>
      <c r="T130" s="12">
        <f t="shared" si="338"/>
        <v>132678.21588298012</v>
      </c>
      <c r="U130" s="12">
        <f t="shared" si="338"/>
        <v>134551.24730039897</v>
      </c>
      <c r="V130" s="12">
        <f t="shared" si="338"/>
        <v>135081.05224464525</v>
      </c>
      <c r="W130" s="12">
        <f t="shared" si="338"/>
        <v>134263.62341970456</v>
      </c>
      <c r="X130" s="12">
        <f t="shared" si="338"/>
        <v>132148.18021457936</v>
      </c>
      <c r="Y130" s="12">
        <f t="shared" si="338"/>
        <v>128831.98457539588</v>
      </c>
      <c r="Z130" s="12">
        <f t="shared" si="338"/>
        <v>124451.64129067471</v>
      </c>
      <c r="AA130" s="12">
        <f t="shared" si="338"/>
        <v>119172.12268025376</v>
      </c>
      <c r="AB130" s="12">
        <f t="shared" si="338"/>
        <v>113174.90035237288</v>
      </c>
      <c r="AC130" s="12">
        <f t="shared" si="338"/>
        <v>106646.47036571827</v>
      </c>
      <c r="AD130" s="12">
        <f t="shared" si="338"/>
        <v>99768.285082840375</v>
      </c>
      <c r="AE130" s="12">
        <f t="shared" si="338"/>
        <v>92708.741474490744</v>
      </c>
      <c r="AF130" s="12">
        <f t="shared" si="338"/>
        <v>85617.505084569537</v>
      </c>
      <c r="AG130" s="12">
        <f t="shared" si="338"/>
        <v>78622.133496855487</v>
      </c>
      <c r="AH130" s="12">
        <f t="shared" si="338"/>
        <v>71826.736621111646</v>
      </c>
      <c r="AI130" s="12">
        <f t="shared" si="190"/>
        <v>599808.46683697565</v>
      </c>
      <c r="AJ130" s="12">
        <f t="shared" si="232"/>
        <v>2987883.4445363078</v>
      </c>
      <c r="AK130" s="21"/>
      <c r="AL130">
        <f t="shared" si="184"/>
        <v>119</v>
      </c>
      <c r="AM130" s="14"/>
      <c r="AN130" s="14"/>
      <c r="AO130" s="12">
        <f t="shared" ref="AO130:BH130" si="339">N129*AN$8</f>
        <v>4448.599421777335</v>
      </c>
      <c r="AP130" s="12">
        <f t="shared" si="339"/>
        <v>0</v>
      </c>
      <c r="AQ130" s="12">
        <f t="shared" si="339"/>
        <v>0</v>
      </c>
      <c r="AR130" s="12">
        <f t="shared" si="339"/>
        <v>0</v>
      </c>
      <c r="AS130" s="12">
        <f t="shared" si="339"/>
        <v>0</v>
      </c>
      <c r="AT130" s="12">
        <f t="shared" si="339"/>
        <v>0</v>
      </c>
      <c r="AU130" s="12">
        <f t="shared" si="339"/>
        <v>0</v>
      </c>
      <c r="AV130" s="12">
        <f t="shared" si="339"/>
        <v>0</v>
      </c>
      <c r="AW130" s="12">
        <f t="shared" si="339"/>
        <v>0</v>
      </c>
      <c r="AX130" s="12">
        <f t="shared" si="339"/>
        <v>0</v>
      </c>
      <c r="AY130" s="12">
        <f t="shared" si="339"/>
        <v>0</v>
      </c>
      <c r="AZ130" s="12">
        <f t="shared" si="339"/>
        <v>0</v>
      </c>
      <c r="BA130" s="12">
        <f t="shared" si="339"/>
        <v>0</v>
      </c>
      <c r="BB130" s="12">
        <f t="shared" si="339"/>
        <v>0</v>
      </c>
      <c r="BC130" s="12">
        <f t="shared" si="339"/>
        <v>0</v>
      </c>
      <c r="BD130" s="12">
        <f t="shared" si="339"/>
        <v>0</v>
      </c>
      <c r="BE130" s="12">
        <f t="shared" si="339"/>
        <v>0</v>
      </c>
      <c r="BF130" s="12">
        <f t="shared" si="339"/>
        <v>0</v>
      </c>
      <c r="BG130" s="12">
        <f t="shared" si="339"/>
        <v>0</v>
      </c>
      <c r="BH130" s="12">
        <f t="shared" si="339"/>
        <v>0</v>
      </c>
      <c r="BI130" s="12">
        <f t="shared" si="226"/>
        <v>0</v>
      </c>
      <c r="BJ130" s="12">
        <f t="shared" si="227"/>
        <v>4448.599421777335</v>
      </c>
      <c r="BK130" s="12">
        <f t="shared" si="228"/>
        <v>120177.65403718513</v>
      </c>
      <c r="BL130" s="3">
        <f t="shared" si="246"/>
        <v>1.4263550467154871</v>
      </c>
      <c r="BM130" s="3">
        <f t="shared" si="192"/>
        <v>3108061.0985734928</v>
      </c>
      <c r="BN130" s="24">
        <f t="shared" si="247"/>
        <v>1.3834913909881956</v>
      </c>
      <c r="BO130" s="3">
        <f t="shared" si="193"/>
        <v>3.8666438730031101</v>
      </c>
      <c r="BP130" s="21"/>
      <c r="BQ130" s="3">
        <f>I130+AJ130+BK130+SUM(J$11:J130)</f>
        <v>5000000.0000000019</v>
      </c>
      <c r="BR130" s="21"/>
      <c r="BS130">
        <f t="shared" si="186"/>
        <v>119</v>
      </c>
      <c r="BT130" s="10">
        <f t="shared" si="187"/>
        <v>0.38770651210115276</v>
      </c>
      <c r="BU130" s="8">
        <f t="shared" si="194"/>
        <v>8034.810188760951</v>
      </c>
      <c r="BV130" s="8">
        <f t="shared" si="195"/>
        <v>8278.8046346519786</v>
      </c>
      <c r="BW130" s="8">
        <f t="shared" si="196"/>
        <v>8810.0471393895259</v>
      </c>
      <c r="BX130" s="8">
        <f t="shared" si="197"/>
        <v>9291.2753977463708</v>
      </c>
      <c r="BY130" s="8">
        <f t="shared" si="198"/>
        <v>9707.0038186886522</v>
      </c>
      <c r="BZ130" s="8">
        <f t="shared" si="199"/>
        <v>10043.150553642156</v>
      </c>
      <c r="CA130" s="8">
        <f t="shared" si="200"/>
        <v>10288.041662358799</v>
      </c>
      <c r="CB130" s="8">
        <f t="shared" si="201"/>
        <v>10433.278957939467</v>
      </c>
      <c r="CC130" s="8">
        <f t="shared" si="202"/>
        <v>10474.360723345</v>
      </c>
      <c r="CD130" s="8">
        <f t="shared" si="203"/>
        <v>10410.976227623261</v>
      </c>
      <c r="CE130" s="8">
        <f t="shared" si="204"/>
        <v>0</v>
      </c>
      <c r="CF130" s="8">
        <f t="shared" si="205"/>
        <v>0</v>
      </c>
      <c r="CG130" s="8">
        <f t="shared" si="206"/>
        <v>0</v>
      </c>
      <c r="CH130" s="8">
        <f t="shared" si="207"/>
        <v>0</v>
      </c>
      <c r="CI130" s="8">
        <f t="shared" si="208"/>
        <v>0</v>
      </c>
      <c r="CJ130" s="8">
        <f t="shared" si="209"/>
        <v>0</v>
      </c>
      <c r="CK130" s="8">
        <f t="shared" si="210"/>
        <v>0</v>
      </c>
      <c r="CL130" s="8">
        <f t="shared" si="211"/>
        <v>0</v>
      </c>
      <c r="CM130" s="8">
        <f t="shared" si="212"/>
        <v>0</v>
      </c>
      <c r="CN130" s="8">
        <f t="shared" si="213"/>
        <v>0</v>
      </c>
      <c r="CO130" s="8">
        <f t="shared" si="214"/>
        <v>0</v>
      </c>
      <c r="CP130" s="8">
        <f t="shared" si="215"/>
        <v>0</v>
      </c>
      <c r="CQ130" s="8">
        <f t="shared" si="234"/>
        <v>95771.749304146171</v>
      </c>
      <c r="CR130" s="21"/>
    </row>
    <row r="131" spans="2:96" x14ac:dyDescent="0.2">
      <c r="B131" s="1">
        <f t="shared" si="222"/>
        <v>43980</v>
      </c>
      <c r="C131" s="7">
        <f t="shared" si="216"/>
        <v>17.142857142857142</v>
      </c>
      <c r="D131">
        <f t="shared" si="229"/>
        <v>120</v>
      </c>
      <c r="E131" s="13">
        <f t="shared" si="223"/>
        <v>0.2</v>
      </c>
      <c r="F131" s="2">
        <f t="shared" si="217"/>
        <v>4.0551999668446754</v>
      </c>
      <c r="G131" s="2">
        <f t="shared" si="188"/>
        <v>1.9280000000000002</v>
      </c>
      <c r="H131" s="21"/>
      <c r="I131" s="3">
        <f t="shared" si="218"/>
        <v>1796167.1521223623</v>
      </c>
      <c r="J131" s="3"/>
      <c r="K131" s="12">
        <f t="shared" si="219"/>
        <v>3203832.8478776393</v>
      </c>
      <c r="L131" s="3">
        <f t="shared" si="243"/>
        <v>1.3434720676817553</v>
      </c>
      <c r="N131" s="12">
        <f t="shared" si="230"/>
        <v>95771.749304146171</v>
      </c>
      <c r="O131" s="12">
        <f t="shared" ref="O131:AH131" si="340">N130*(1-N$6)</f>
        <v>99474.957738110912</v>
      </c>
      <c r="P131" s="12">
        <f t="shared" si="340"/>
        <v>106766.38612265604</v>
      </c>
      <c r="Q131" s="12">
        <f t="shared" si="340"/>
        <v>113617.47693692311</v>
      </c>
      <c r="R131" s="12">
        <f t="shared" si="340"/>
        <v>119823.56638005443</v>
      </c>
      <c r="S131" s="12">
        <f t="shared" si="340"/>
        <v>125184.9468052795</v>
      </c>
      <c r="T131" s="12">
        <f t="shared" si="340"/>
        <v>129520.01372396207</v>
      </c>
      <c r="U131" s="12">
        <f t="shared" si="340"/>
        <v>132678.21588298012</v>
      </c>
      <c r="V131" s="12">
        <f t="shared" si="340"/>
        <v>134551.24730039897</v>
      </c>
      <c r="W131" s="12">
        <f t="shared" si="340"/>
        <v>135081.05224464525</v>
      </c>
      <c r="X131" s="12">
        <f t="shared" si="340"/>
        <v>134263.62341970456</v>
      </c>
      <c r="Y131" s="12">
        <f t="shared" si="340"/>
        <v>132148.18021457936</v>
      </c>
      <c r="Z131" s="12">
        <f t="shared" si="340"/>
        <v>128831.98457539588</v>
      </c>
      <c r="AA131" s="12">
        <f t="shared" si="340"/>
        <v>124451.64129067471</v>
      </c>
      <c r="AB131" s="12">
        <f t="shared" si="340"/>
        <v>119172.12268025376</v>
      </c>
      <c r="AC131" s="12">
        <f t="shared" si="340"/>
        <v>113174.90035237288</v>
      </c>
      <c r="AD131" s="12">
        <f t="shared" si="340"/>
        <v>106646.47036571827</v>
      </c>
      <c r="AE131" s="12">
        <f t="shared" si="340"/>
        <v>99768.285082840375</v>
      </c>
      <c r="AF131" s="12">
        <f t="shared" si="340"/>
        <v>92708.741474490744</v>
      </c>
      <c r="AG131" s="12">
        <f t="shared" si="340"/>
        <v>85617.505084569537</v>
      </c>
      <c r="AH131" s="12">
        <f t="shared" si="340"/>
        <v>78622.133496855487</v>
      </c>
      <c r="AI131" s="12">
        <f t="shared" si="190"/>
        <v>671635.20345808729</v>
      </c>
      <c r="AJ131" s="12">
        <f t="shared" si="232"/>
        <v>3079510.4039346995</v>
      </c>
      <c r="AK131" s="21"/>
      <c r="AL131">
        <f t="shared" si="184"/>
        <v>120</v>
      </c>
      <c r="AM131" s="14"/>
      <c r="AN131" s="14"/>
      <c r="AO131" s="12">
        <f t="shared" ref="AO131:BH131" si="341">N130*AN$8</f>
        <v>4144.7899057546219</v>
      </c>
      <c r="AP131" s="12">
        <f t="shared" si="341"/>
        <v>0</v>
      </c>
      <c r="AQ131" s="12">
        <f t="shared" si="341"/>
        <v>0</v>
      </c>
      <c r="AR131" s="12">
        <f t="shared" si="341"/>
        <v>0</v>
      </c>
      <c r="AS131" s="12">
        <f t="shared" si="341"/>
        <v>0</v>
      </c>
      <c r="AT131" s="12">
        <f t="shared" si="341"/>
        <v>0</v>
      </c>
      <c r="AU131" s="12">
        <f t="shared" si="341"/>
        <v>0</v>
      </c>
      <c r="AV131" s="12">
        <f t="shared" si="341"/>
        <v>0</v>
      </c>
      <c r="AW131" s="12">
        <f t="shared" si="341"/>
        <v>0</v>
      </c>
      <c r="AX131" s="12">
        <f t="shared" si="341"/>
        <v>0</v>
      </c>
      <c r="AY131" s="12">
        <f t="shared" si="341"/>
        <v>0</v>
      </c>
      <c r="AZ131" s="12">
        <f t="shared" si="341"/>
        <v>0</v>
      </c>
      <c r="BA131" s="12">
        <f t="shared" si="341"/>
        <v>0</v>
      </c>
      <c r="BB131" s="12">
        <f t="shared" si="341"/>
        <v>0</v>
      </c>
      <c r="BC131" s="12">
        <f t="shared" si="341"/>
        <v>0</v>
      </c>
      <c r="BD131" s="12">
        <f t="shared" si="341"/>
        <v>0</v>
      </c>
      <c r="BE131" s="12">
        <f t="shared" si="341"/>
        <v>0</v>
      </c>
      <c r="BF131" s="12">
        <f t="shared" si="341"/>
        <v>0</v>
      </c>
      <c r="BG131" s="12">
        <f t="shared" si="341"/>
        <v>0</v>
      </c>
      <c r="BH131" s="12">
        <f t="shared" si="341"/>
        <v>0</v>
      </c>
      <c r="BI131" s="12">
        <f t="shared" si="226"/>
        <v>0</v>
      </c>
      <c r="BJ131" s="12">
        <f t="shared" si="227"/>
        <v>4144.7899057546219</v>
      </c>
      <c r="BK131" s="12">
        <f t="shared" si="228"/>
        <v>124322.44394293975</v>
      </c>
      <c r="BL131" s="3">
        <f t="shared" si="246"/>
        <v>1.3834913909881956</v>
      </c>
      <c r="BM131" s="3">
        <f t="shared" si="192"/>
        <v>3203832.8478776393</v>
      </c>
      <c r="BN131" s="24">
        <f t="shared" si="247"/>
        <v>1.3434720676817555</v>
      </c>
      <c r="BO131" s="3">
        <f t="shared" si="193"/>
        <v>3.8804285318847525</v>
      </c>
      <c r="BP131" s="21"/>
      <c r="BQ131" s="3">
        <f>I131+AJ131+BK131+SUM(J$11:J131)</f>
        <v>5000000.0000000019</v>
      </c>
      <c r="BR131" s="21"/>
      <c r="BS131">
        <f t="shared" si="186"/>
        <v>120</v>
      </c>
      <c r="BT131" s="10">
        <f t="shared" si="187"/>
        <v>0.36839334256035472</v>
      </c>
      <c r="BU131" s="8">
        <f t="shared" si="194"/>
        <v>7056.3349698013471</v>
      </c>
      <c r="BV131" s="8">
        <f t="shared" si="195"/>
        <v>7329.1824364385402</v>
      </c>
      <c r="BW131" s="8">
        <f t="shared" si="196"/>
        <v>7866.405171362946</v>
      </c>
      <c r="BX131" s="8">
        <f t="shared" si="197"/>
        <v>8371.184420413425</v>
      </c>
      <c r="BY131" s="8">
        <f t="shared" si="198"/>
        <v>8828.4408272501587</v>
      </c>
      <c r="BZ131" s="8">
        <f t="shared" si="199"/>
        <v>9223.4601983674238</v>
      </c>
      <c r="CA131" s="8">
        <f t="shared" si="200"/>
        <v>9542.8621568466806</v>
      </c>
      <c r="CB131" s="8">
        <f t="shared" si="201"/>
        <v>9775.5542868150787</v>
      </c>
      <c r="CC131" s="8">
        <f t="shared" si="202"/>
        <v>9913.5567477317763</v>
      </c>
      <c r="CD131" s="8">
        <f t="shared" si="203"/>
        <v>9952.5920705949538</v>
      </c>
      <c r="CE131" s="8">
        <f t="shared" si="204"/>
        <v>0</v>
      </c>
      <c r="CF131" s="8">
        <f t="shared" si="205"/>
        <v>0</v>
      </c>
      <c r="CG131" s="8">
        <f t="shared" si="206"/>
        <v>0</v>
      </c>
      <c r="CH131" s="8">
        <f t="shared" si="207"/>
        <v>0</v>
      </c>
      <c r="CI131" s="8">
        <f t="shared" si="208"/>
        <v>0</v>
      </c>
      <c r="CJ131" s="8">
        <f t="shared" si="209"/>
        <v>0</v>
      </c>
      <c r="CK131" s="8">
        <f t="shared" si="210"/>
        <v>0</v>
      </c>
      <c r="CL131" s="8">
        <f t="shared" si="211"/>
        <v>0</v>
      </c>
      <c r="CM131" s="8">
        <f t="shared" si="212"/>
        <v>0</v>
      </c>
      <c r="CN131" s="8">
        <f t="shared" si="213"/>
        <v>0</v>
      </c>
      <c r="CO131" s="8">
        <f t="shared" si="214"/>
        <v>0</v>
      </c>
      <c r="CP131" s="8">
        <f t="shared" si="215"/>
        <v>0</v>
      </c>
      <c r="CQ131" s="8">
        <f t="shared" si="234"/>
        <v>87859.573285622333</v>
      </c>
      <c r="CR131" s="21"/>
    </row>
    <row r="132" spans="2:96" x14ac:dyDescent="0.2">
      <c r="B132" s="1">
        <f t="shared" si="222"/>
        <v>43981</v>
      </c>
      <c r="C132" s="7">
        <f t="shared" si="216"/>
        <v>17.285714285714285</v>
      </c>
      <c r="D132">
        <f t="shared" si="229"/>
        <v>121</v>
      </c>
      <c r="E132" s="13">
        <f t="shared" si="223"/>
        <v>0.2</v>
      </c>
      <c r="F132" s="2">
        <f t="shared" si="217"/>
        <v>4.0551999668446754</v>
      </c>
      <c r="G132" s="2">
        <f t="shared" si="188"/>
        <v>1.9280000000000002</v>
      </c>
      <c r="H132" s="21"/>
      <c r="I132" s="3">
        <f t="shared" si="218"/>
        <v>1708307.57883674</v>
      </c>
      <c r="J132" s="3"/>
      <c r="K132" s="12">
        <f t="shared" si="219"/>
        <v>3291692.4211632619</v>
      </c>
      <c r="L132" s="3">
        <f t="shared" si="243"/>
        <v>1.3064046430840297</v>
      </c>
      <c r="N132" s="12">
        <f t="shared" si="230"/>
        <v>87859.573285622333</v>
      </c>
      <c r="O132" s="12">
        <f t="shared" ref="O132:AH132" si="342">N131*(1-N$6)</f>
        <v>91940.879331980323</v>
      </c>
      <c r="P132" s="12">
        <f t="shared" si="342"/>
        <v>99474.957738110912</v>
      </c>
      <c r="Q132" s="12">
        <f t="shared" si="342"/>
        <v>106766.38612265604</v>
      </c>
      <c r="R132" s="12">
        <f t="shared" si="342"/>
        <v>113617.47693692311</v>
      </c>
      <c r="S132" s="12">
        <f t="shared" si="342"/>
        <v>119823.56638005443</v>
      </c>
      <c r="T132" s="12">
        <f t="shared" si="342"/>
        <v>125184.9468052795</v>
      </c>
      <c r="U132" s="12">
        <f t="shared" si="342"/>
        <v>129520.01372396207</v>
      </c>
      <c r="V132" s="12">
        <f t="shared" si="342"/>
        <v>132678.21588298012</v>
      </c>
      <c r="W132" s="12">
        <f t="shared" si="342"/>
        <v>134551.24730039897</v>
      </c>
      <c r="X132" s="12">
        <f t="shared" si="342"/>
        <v>135081.05224464525</v>
      </c>
      <c r="Y132" s="12">
        <f t="shared" si="342"/>
        <v>134263.62341970456</v>
      </c>
      <c r="Z132" s="12">
        <f t="shared" si="342"/>
        <v>132148.18021457936</v>
      </c>
      <c r="AA132" s="12">
        <f t="shared" si="342"/>
        <v>128831.98457539588</v>
      </c>
      <c r="AB132" s="12">
        <f t="shared" si="342"/>
        <v>124451.64129067471</v>
      </c>
      <c r="AC132" s="12">
        <f t="shared" si="342"/>
        <v>119172.12268025376</v>
      </c>
      <c r="AD132" s="12">
        <f t="shared" si="342"/>
        <v>113174.90035237288</v>
      </c>
      <c r="AE132" s="12">
        <f t="shared" si="342"/>
        <v>106646.47036571827</v>
      </c>
      <c r="AF132" s="12">
        <f t="shared" si="342"/>
        <v>99768.285082840375</v>
      </c>
      <c r="AG132" s="12">
        <f t="shared" si="342"/>
        <v>92708.741474490744</v>
      </c>
      <c r="AH132" s="12">
        <f t="shared" si="342"/>
        <v>85617.505084569537</v>
      </c>
      <c r="AI132" s="12">
        <f t="shared" si="190"/>
        <v>750257.33695494279</v>
      </c>
      <c r="AJ132" s="12">
        <f t="shared" si="232"/>
        <v>3163539.1072481563</v>
      </c>
      <c r="AK132" s="21"/>
      <c r="AL132">
        <f t="shared" si="184"/>
        <v>121</v>
      </c>
      <c r="AM132" s="14"/>
      <c r="AN132" s="14"/>
      <c r="AO132" s="12">
        <f t="shared" ref="AO132:BH132" si="343">N131*AN$8</f>
        <v>3830.8699721658468</v>
      </c>
      <c r="AP132" s="12">
        <f t="shared" si="343"/>
        <v>0</v>
      </c>
      <c r="AQ132" s="12">
        <f t="shared" si="343"/>
        <v>0</v>
      </c>
      <c r="AR132" s="12">
        <f t="shared" si="343"/>
        <v>0</v>
      </c>
      <c r="AS132" s="12">
        <f t="shared" si="343"/>
        <v>0</v>
      </c>
      <c r="AT132" s="12">
        <f t="shared" si="343"/>
        <v>0</v>
      </c>
      <c r="AU132" s="12">
        <f t="shared" si="343"/>
        <v>0</v>
      </c>
      <c r="AV132" s="12">
        <f t="shared" si="343"/>
        <v>0</v>
      </c>
      <c r="AW132" s="12">
        <f t="shared" si="343"/>
        <v>0</v>
      </c>
      <c r="AX132" s="12">
        <f t="shared" si="343"/>
        <v>0</v>
      </c>
      <c r="AY132" s="12">
        <f t="shared" si="343"/>
        <v>0</v>
      </c>
      <c r="AZ132" s="12">
        <f t="shared" si="343"/>
        <v>0</v>
      </c>
      <c r="BA132" s="12">
        <f t="shared" si="343"/>
        <v>0</v>
      </c>
      <c r="BB132" s="12">
        <f t="shared" si="343"/>
        <v>0</v>
      </c>
      <c r="BC132" s="12">
        <f t="shared" si="343"/>
        <v>0</v>
      </c>
      <c r="BD132" s="12">
        <f t="shared" si="343"/>
        <v>0</v>
      </c>
      <c r="BE132" s="12">
        <f t="shared" si="343"/>
        <v>0</v>
      </c>
      <c r="BF132" s="12">
        <f t="shared" si="343"/>
        <v>0</v>
      </c>
      <c r="BG132" s="12">
        <f t="shared" si="343"/>
        <v>0</v>
      </c>
      <c r="BH132" s="12">
        <f t="shared" si="343"/>
        <v>0</v>
      </c>
      <c r="BI132" s="12">
        <f t="shared" si="226"/>
        <v>0</v>
      </c>
      <c r="BJ132" s="12">
        <f t="shared" si="227"/>
        <v>3830.8699721658468</v>
      </c>
      <c r="BK132" s="12">
        <f t="shared" si="228"/>
        <v>128153.31391510559</v>
      </c>
      <c r="BL132" s="3">
        <f t="shared" si="246"/>
        <v>1.3434720676817553</v>
      </c>
      <c r="BM132" s="3">
        <f t="shared" si="192"/>
        <v>3291692.4211632619</v>
      </c>
      <c r="BN132" s="24">
        <f t="shared" si="247"/>
        <v>1.3064046430840299</v>
      </c>
      <c r="BO132" s="3">
        <f t="shared" si="193"/>
        <v>3.893234771607764</v>
      </c>
      <c r="BP132" s="21"/>
      <c r="BQ132" s="3">
        <f>I132+AJ132+BK132+SUM(J$11:J132)</f>
        <v>5000000.0000000019</v>
      </c>
      <c r="BR132" s="21"/>
      <c r="BS132">
        <f t="shared" si="186"/>
        <v>121</v>
      </c>
      <c r="BT132" s="10">
        <f t="shared" si="187"/>
        <v>0.35064887893866931</v>
      </c>
      <c r="BU132" s="8">
        <f t="shared" si="194"/>
        <v>6161.5721753266662</v>
      </c>
      <c r="BV132" s="8">
        <f t="shared" si="195"/>
        <v>6447.7932532788745</v>
      </c>
      <c r="BW132" s="8">
        <f t="shared" si="196"/>
        <v>6976.1564826680196</v>
      </c>
      <c r="BX132" s="8">
        <f t="shared" si="197"/>
        <v>7487.5027204484877</v>
      </c>
      <c r="BY132" s="8">
        <f t="shared" si="198"/>
        <v>7967.9681831544412</v>
      </c>
      <c r="BZ132" s="8">
        <f t="shared" si="199"/>
        <v>8403.1998443198627</v>
      </c>
      <c r="CA132" s="8">
        <f t="shared" si="200"/>
        <v>8779.1922514536418</v>
      </c>
      <c r="CB132" s="8">
        <f t="shared" si="201"/>
        <v>9083.209522485673</v>
      </c>
      <c r="CC132" s="8">
        <f t="shared" si="202"/>
        <v>9304.6935317899461</v>
      </c>
      <c r="CD132" s="8">
        <f t="shared" si="203"/>
        <v>9436.0488051369102</v>
      </c>
      <c r="CE132" s="8">
        <f t="shared" si="204"/>
        <v>0</v>
      </c>
      <c r="CF132" s="8">
        <f t="shared" si="205"/>
        <v>0</v>
      </c>
      <c r="CG132" s="8">
        <f t="shared" si="206"/>
        <v>0</v>
      </c>
      <c r="CH132" s="8">
        <f t="shared" si="207"/>
        <v>0</v>
      </c>
      <c r="CI132" s="8">
        <f t="shared" si="208"/>
        <v>0</v>
      </c>
      <c r="CJ132" s="8">
        <f t="shared" si="209"/>
        <v>0</v>
      </c>
      <c r="CK132" s="8">
        <f t="shared" si="210"/>
        <v>0</v>
      </c>
      <c r="CL132" s="8">
        <f t="shared" si="211"/>
        <v>0</v>
      </c>
      <c r="CM132" s="8">
        <f t="shared" si="212"/>
        <v>0</v>
      </c>
      <c r="CN132" s="8">
        <f t="shared" si="213"/>
        <v>0</v>
      </c>
      <c r="CO132" s="8">
        <f t="shared" si="214"/>
        <v>0</v>
      </c>
      <c r="CP132" s="8">
        <f t="shared" si="215"/>
        <v>0</v>
      </c>
      <c r="CQ132" s="8">
        <f t="shared" si="234"/>
        <v>80047.336770062509</v>
      </c>
      <c r="CR132" s="21"/>
    </row>
    <row r="133" spans="2:96" x14ac:dyDescent="0.2">
      <c r="B133" s="1">
        <f t="shared" si="222"/>
        <v>43982</v>
      </c>
      <c r="C133" s="7">
        <f t="shared" si="216"/>
        <v>17.428571428571427</v>
      </c>
      <c r="D133">
        <f t="shared" si="229"/>
        <v>122</v>
      </c>
      <c r="E133" s="13">
        <f t="shared" si="223"/>
        <v>0.2</v>
      </c>
      <c r="F133" s="2">
        <f t="shared" si="217"/>
        <v>4.0551999668446754</v>
      </c>
      <c r="G133" s="2">
        <f t="shared" si="188"/>
        <v>1.9280000000000002</v>
      </c>
      <c r="H133" s="21"/>
      <c r="I133" s="3">
        <f t="shared" si="218"/>
        <v>1628260.2420666774</v>
      </c>
      <c r="J133" s="3"/>
      <c r="K133" s="12">
        <f t="shared" si="219"/>
        <v>3371739.7579333242</v>
      </c>
      <c r="L133" s="3">
        <f t="shared" si="243"/>
        <v>1.2723264846877187</v>
      </c>
      <c r="N133" s="12">
        <f t="shared" si="230"/>
        <v>80047.336770062509</v>
      </c>
      <c r="O133" s="12">
        <f t="shared" ref="O133:AH133" si="344">N132*(1-N$6)</f>
        <v>84345.190354197432</v>
      </c>
      <c r="P133" s="12">
        <f t="shared" si="344"/>
        <v>91940.879331980323</v>
      </c>
      <c r="Q133" s="12">
        <f t="shared" si="344"/>
        <v>99474.957738110912</v>
      </c>
      <c r="R133" s="12">
        <f t="shared" si="344"/>
        <v>106766.38612265604</v>
      </c>
      <c r="S133" s="12">
        <f t="shared" si="344"/>
        <v>113617.47693692311</v>
      </c>
      <c r="T133" s="12">
        <f t="shared" si="344"/>
        <v>119823.56638005443</v>
      </c>
      <c r="U133" s="12">
        <f t="shared" si="344"/>
        <v>125184.9468052795</v>
      </c>
      <c r="V133" s="12">
        <f t="shared" si="344"/>
        <v>129520.01372396207</v>
      </c>
      <c r="W133" s="12">
        <f t="shared" si="344"/>
        <v>132678.21588298012</v>
      </c>
      <c r="X133" s="12">
        <f t="shared" si="344"/>
        <v>134551.24730039897</v>
      </c>
      <c r="Y133" s="12">
        <f t="shared" si="344"/>
        <v>135081.05224464525</v>
      </c>
      <c r="Z133" s="12">
        <f t="shared" si="344"/>
        <v>134263.62341970456</v>
      </c>
      <c r="AA133" s="12">
        <f t="shared" si="344"/>
        <v>132148.18021457936</v>
      </c>
      <c r="AB133" s="12">
        <f t="shared" si="344"/>
        <v>128831.98457539588</v>
      </c>
      <c r="AC133" s="12">
        <f t="shared" si="344"/>
        <v>124451.64129067471</v>
      </c>
      <c r="AD133" s="12">
        <f t="shared" si="344"/>
        <v>119172.12268025376</v>
      </c>
      <c r="AE133" s="12">
        <f t="shared" si="344"/>
        <v>113174.90035237288</v>
      </c>
      <c r="AF133" s="12">
        <f t="shared" si="344"/>
        <v>106646.47036571827</v>
      </c>
      <c r="AG133" s="12">
        <f t="shared" si="344"/>
        <v>99768.285082840375</v>
      </c>
      <c r="AH133" s="12">
        <f t="shared" si="344"/>
        <v>92708.741474490744</v>
      </c>
      <c r="AI133" s="12">
        <f t="shared" si="190"/>
        <v>835874.84203951235</v>
      </c>
      <c r="AJ133" s="12">
        <f t="shared" si="232"/>
        <v>3240072.0610867939</v>
      </c>
      <c r="AK133" s="21"/>
      <c r="AL133">
        <f t="shared" si="184"/>
        <v>122</v>
      </c>
      <c r="AM133" s="14"/>
      <c r="AN133" s="14"/>
      <c r="AO133" s="12">
        <f t="shared" ref="AO133:BH133" si="345">N132*AN$8</f>
        <v>3514.3829314248933</v>
      </c>
      <c r="AP133" s="12">
        <f t="shared" si="345"/>
        <v>0</v>
      </c>
      <c r="AQ133" s="12">
        <f t="shared" si="345"/>
        <v>0</v>
      </c>
      <c r="AR133" s="12">
        <f t="shared" si="345"/>
        <v>0</v>
      </c>
      <c r="AS133" s="12">
        <f t="shared" si="345"/>
        <v>0</v>
      </c>
      <c r="AT133" s="12">
        <f t="shared" si="345"/>
        <v>0</v>
      </c>
      <c r="AU133" s="12">
        <f t="shared" si="345"/>
        <v>0</v>
      </c>
      <c r="AV133" s="12">
        <f t="shared" si="345"/>
        <v>0</v>
      </c>
      <c r="AW133" s="12">
        <f t="shared" si="345"/>
        <v>0</v>
      </c>
      <c r="AX133" s="12">
        <f t="shared" si="345"/>
        <v>0</v>
      </c>
      <c r="AY133" s="12">
        <f t="shared" si="345"/>
        <v>0</v>
      </c>
      <c r="AZ133" s="12">
        <f t="shared" si="345"/>
        <v>0</v>
      </c>
      <c r="BA133" s="12">
        <f t="shared" si="345"/>
        <v>0</v>
      </c>
      <c r="BB133" s="12">
        <f t="shared" si="345"/>
        <v>0</v>
      </c>
      <c r="BC133" s="12">
        <f t="shared" si="345"/>
        <v>0</v>
      </c>
      <c r="BD133" s="12">
        <f t="shared" si="345"/>
        <v>0</v>
      </c>
      <c r="BE133" s="12">
        <f t="shared" si="345"/>
        <v>0</v>
      </c>
      <c r="BF133" s="12">
        <f t="shared" si="345"/>
        <v>0</v>
      </c>
      <c r="BG133" s="12">
        <f t="shared" si="345"/>
        <v>0</v>
      </c>
      <c r="BH133" s="12">
        <f t="shared" si="345"/>
        <v>0</v>
      </c>
      <c r="BI133" s="12">
        <f t="shared" si="226"/>
        <v>0</v>
      </c>
      <c r="BJ133" s="12">
        <f t="shared" si="227"/>
        <v>3514.3829314248933</v>
      </c>
      <c r="BK133" s="12">
        <f t="shared" si="228"/>
        <v>131667.69684653048</v>
      </c>
      <c r="BL133" s="3">
        <f t="shared" si="246"/>
        <v>1.3064046430840297</v>
      </c>
      <c r="BM133" s="3">
        <f t="shared" si="192"/>
        <v>3371739.7579333242</v>
      </c>
      <c r="BN133" s="24">
        <f t="shared" si="247"/>
        <v>1.2723264846877189</v>
      </c>
      <c r="BO133" s="3">
        <f t="shared" si="193"/>
        <v>3.9050373486486079</v>
      </c>
      <c r="BP133" s="21"/>
      <c r="BQ133" s="3">
        <f>I133+AJ133+BK133+SUM(J$11:J133)</f>
        <v>5000000.0000000019</v>
      </c>
      <c r="BR133" s="21"/>
      <c r="BS133">
        <f t="shared" si="186"/>
        <v>122</v>
      </c>
      <c r="BT133" s="10">
        <f t="shared" si="187"/>
        <v>0.33445955219859763</v>
      </c>
      <c r="BU133" s="8">
        <f t="shared" si="194"/>
        <v>5354.519282161089</v>
      </c>
      <c r="BV133" s="8">
        <f t="shared" si="195"/>
        <v>5642.0109191940701</v>
      </c>
      <c r="BW133" s="8">
        <f t="shared" si="196"/>
        <v>6150.1010660238881</v>
      </c>
      <c r="BX133" s="8">
        <f t="shared" si="197"/>
        <v>6654.0699640126004</v>
      </c>
      <c r="BY133" s="8">
        <f t="shared" si="198"/>
        <v>7141.8075384892218</v>
      </c>
      <c r="BZ133" s="8">
        <f t="shared" si="199"/>
        <v>7600.0900916515602</v>
      </c>
      <c r="CA133" s="8">
        <f t="shared" si="200"/>
        <v>8015.2272708623887</v>
      </c>
      <c r="CB133" s="8">
        <f t="shared" si="201"/>
        <v>8373.8602500998095</v>
      </c>
      <c r="CC133" s="8">
        <f t="shared" si="202"/>
        <v>8663.8411581745149</v>
      </c>
      <c r="CD133" s="8">
        <f t="shared" si="203"/>
        <v>8875.0993341460799</v>
      </c>
      <c r="CE133" s="8">
        <f t="shared" si="204"/>
        <v>0</v>
      </c>
      <c r="CF133" s="8">
        <f t="shared" si="205"/>
        <v>0</v>
      </c>
      <c r="CG133" s="8">
        <f t="shared" si="206"/>
        <v>0</v>
      </c>
      <c r="CH133" s="8">
        <f t="shared" si="207"/>
        <v>0</v>
      </c>
      <c r="CI133" s="8">
        <f t="shared" si="208"/>
        <v>0</v>
      </c>
      <c r="CJ133" s="8">
        <f t="shared" si="209"/>
        <v>0</v>
      </c>
      <c r="CK133" s="8">
        <f t="shared" si="210"/>
        <v>0</v>
      </c>
      <c r="CL133" s="8">
        <f t="shared" si="211"/>
        <v>0</v>
      </c>
      <c r="CM133" s="8">
        <f t="shared" si="212"/>
        <v>0</v>
      </c>
      <c r="CN133" s="8">
        <f t="shared" si="213"/>
        <v>0</v>
      </c>
      <c r="CO133" s="8">
        <f t="shared" si="214"/>
        <v>0</v>
      </c>
      <c r="CP133" s="8">
        <f t="shared" si="215"/>
        <v>0</v>
      </c>
      <c r="CQ133" s="8">
        <f t="shared" si="234"/>
        <v>72470.626874815222</v>
      </c>
      <c r="CR133" s="21"/>
    </row>
    <row r="134" spans="2:96" x14ac:dyDescent="0.2">
      <c r="B134" s="1">
        <f t="shared" si="222"/>
        <v>43983</v>
      </c>
      <c r="C134" s="7">
        <f t="shared" si="216"/>
        <v>17.571428571428573</v>
      </c>
      <c r="D134">
        <f t="shared" si="229"/>
        <v>123</v>
      </c>
      <c r="E134" s="13">
        <f t="shared" si="223"/>
        <v>0.2</v>
      </c>
      <c r="F134" s="2">
        <f t="shared" si="217"/>
        <v>4.0551999668446754</v>
      </c>
      <c r="G134" s="2">
        <f t="shared" si="188"/>
        <v>1.9280000000000002</v>
      </c>
      <c r="H134" s="21"/>
      <c r="I134" s="3">
        <f t="shared" si="218"/>
        <v>1555789.6151918622</v>
      </c>
      <c r="J134" s="3"/>
      <c r="K134" s="12">
        <f t="shared" si="219"/>
        <v>3444210.3848081394</v>
      </c>
      <c r="L134" s="3">
        <f t="shared" si="243"/>
        <v>1.2412128833373142</v>
      </c>
      <c r="N134" s="12">
        <f t="shared" si="230"/>
        <v>72470.626874815222</v>
      </c>
      <c r="O134" s="12">
        <f t="shared" ref="O134:AH134" si="346">N133*(1-N$6)</f>
        <v>76845.443299260005</v>
      </c>
      <c r="P134" s="12">
        <f t="shared" si="346"/>
        <v>84345.190354197432</v>
      </c>
      <c r="Q134" s="12">
        <f t="shared" si="346"/>
        <v>91940.879331980323</v>
      </c>
      <c r="R134" s="12">
        <f t="shared" si="346"/>
        <v>99474.957738110912</v>
      </c>
      <c r="S134" s="12">
        <f t="shared" si="346"/>
        <v>106766.38612265604</v>
      </c>
      <c r="T134" s="12">
        <f t="shared" si="346"/>
        <v>113617.47693692311</v>
      </c>
      <c r="U134" s="12">
        <f t="shared" si="346"/>
        <v>119823.56638005443</v>
      </c>
      <c r="V134" s="12">
        <f t="shared" si="346"/>
        <v>125184.9468052795</v>
      </c>
      <c r="W134" s="12">
        <f t="shared" si="346"/>
        <v>129520.01372396207</v>
      </c>
      <c r="X134" s="12">
        <f t="shared" si="346"/>
        <v>132678.21588298012</v>
      </c>
      <c r="Y134" s="12">
        <f t="shared" si="346"/>
        <v>134551.24730039897</v>
      </c>
      <c r="Z134" s="12">
        <f t="shared" si="346"/>
        <v>135081.05224464525</v>
      </c>
      <c r="AA134" s="12">
        <f t="shared" si="346"/>
        <v>134263.62341970456</v>
      </c>
      <c r="AB134" s="12">
        <f t="shared" si="346"/>
        <v>132148.18021457936</v>
      </c>
      <c r="AC134" s="12">
        <f t="shared" si="346"/>
        <v>128831.98457539588</v>
      </c>
      <c r="AD134" s="12">
        <f t="shared" si="346"/>
        <v>124451.64129067471</v>
      </c>
      <c r="AE134" s="12">
        <f t="shared" si="346"/>
        <v>119172.12268025376</v>
      </c>
      <c r="AF134" s="12">
        <f t="shared" si="346"/>
        <v>113174.90035237288</v>
      </c>
      <c r="AG134" s="12">
        <f t="shared" si="346"/>
        <v>106646.47036571827</v>
      </c>
      <c r="AH134" s="12">
        <f t="shared" si="346"/>
        <v>99768.285082840375</v>
      </c>
      <c r="AI134" s="12">
        <f t="shared" si="190"/>
        <v>928583.58351400308</v>
      </c>
      <c r="AJ134" s="12">
        <f t="shared" si="232"/>
        <v>3309340.7944908068</v>
      </c>
      <c r="AK134" s="21"/>
      <c r="AL134">
        <f t="shared" si="184"/>
        <v>123</v>
      </c>
      <c r="AM134" s="14"/>
      <c r="AN134" s="14"/>
      <c r="AO134" s="12">
        <f t="shared" ref="AO134:BH134" si="347">N133*AN$8</f>
        <v>3201.8934708025004</v>
      </c>
      <c r="AP134" s="12">
        <f t="shared" si="347"/>
        <v>0</v>
      </c>
      <c r="AQ134" s="12">
        <f t="shared" si="347"/>
        <v>0</v>
      </c>
      <c r="AR134" s="12">
        <f t="shared" si="347"/>
        <v>0</v>
      </c>
      <c r="AS134" s="12">
        <f t="shared" si="347"/>
        <v>0</v>
      </c>
      <c r="AT134" s="12">
        <f t="shared" si="347"/>
        <v>0</v>
      </c>
      <c r="AU134" s="12">
        <f t="shared" si="347"/>
        <v>0</v>
      </c>
      <c r="AV134" s="12">
        <f t="shared" si="347"/>
        <v>0</v>
      </c>
      <c r="AW134" s="12">
        <f t="shared" si="347"/>
        <v>0</v>
      </c>
      <c r="AX134" s="12">
        <f t="shared" si="347"/>
        <v>0</v>
      </c>
      <c r="AY134" s="12">
        <f t="shared" si="347"/>
        <v>0</v>
      </c>
      <c r="AZ134" s="12">
        <f t="shared" si="347"/>
        <v>0</v>
      </c>
      <c r="BA134" s="12">
        <f t="shared" si="347"/>
        <v>0</v>
      </c>
      <c r="BB134" s="12">
        <f t="shared" si="347"/>
        <v>0</v>
      </c>
      <c r="BC134" s="12">
        <f t="shared" si="347"/>
        <v>0</v>
      </c>
      <c r="BD134" s="12">
        <f t="shared" si="347"/>
        <v>0</v>
      </c>
      <c r="BE134" s="12">
        <f t="shared" si="347"/>
        <v>0</v>
      </c>
      <c r="BF134" s="12">
        <f t="shared" si="347"/>
        <v>0</v>
      </c>
      <c r="BG134" s="12">
        <f t="shared" si="347"/>
        <v>0</v>
      </c>
      <c r="BH134" s="12">
        <f t="shared" si="347"/>
        <v>0</v>
      </c>
      <c r="BI134" s="12">
        <f t="shared" si="226"/>
        <v>0</v>
      </c>
      <c r="BJ134" s="12">
        <f t="shared" si="227"/>
        <v>3201.8934708025004</v>
      </c>
      <c r="BK134" s="12">
        <f t="shared" si="228"/>
        <v>134869.59031733297</v>
      </c>
      <c r="BL134" s="3">
        <f t="shared" si="246"/>
        <v>1.2723264846877187</v>
      </c>
      <c r="BM134" s="3">
        <f t="shared" si="192"/>
        <v>3444210.3848081399</v>
      </c>
      <c r="BN134" s="24">
        <f t="shared" si="247"/>
        <v>1.2412128833373146</v>
      </c>
      <c r="BO134" s="3">
        <f t="shared" si="193"/>
        <v>3.9158348430810475</v>
      </c>
      <c r="BP134" s="21"/>
      <c r="BQ134" s="3">
        <f>I134+AJ134+BK134+SUM(J$11:J134)</f>
        <v>5000000.0000000019</v>
      </c>
      <c r="BR134" s="21"/>
      <c r="BS134">
        <f t="shared" si="186"/>
        <v>123</v>
      </c>
      <c r="BT134" s="10">
        <f t="shared" si="187"/>
        <v>0.31978374353450056</v>
      </c>
      <c r="BU134" s="8">
        <f t="shared" si="194"/>
        <v>4634.9856716640788</v>
      </c>
      <c r="BV134" s="8">
        <f t="shared" si="195"/>
        <v>4914.7847063611134</v>
      </c>
      <c r="BW134" s="8">
        <f t="shared" si="196"/>
        <v>5394.4441441190611</v>
      </c>
      <c r="BX134" s="8">
        <f t="shared" si="197"/>
        <v>5880.2397153268921</v>
      </c>
      <c r="BY134" s="8">
        <f t="shared" si="198"/>
        <v>6362.0948746858685</v>
      </c>
      <c r="BZ134" s="8">
        <f t="shared" si="199"/>
        <v>6828.4309275905798</v>
      </c>
      <c r="CA134" s="8">
        <f t="shared" si="200"/>
        <v>7266.6044211668113</v>
      </c>
      <c r="CB134" s="8">
        <f t="shared" si="201"/>
        <v>7663.5257241337067</v>
      </c>
      <c r="CC134" s="8">
        <f t="shared" si="202"/>
        <v>8006.4221847119197</v>
      </c>
      <c r="CD134" s="8">
        <f t="shared" si="203"/>
        <v>8283.6789702576971</v>
      </c>
      <c r="CE134" s="8">
        <f t="shared" si="204"/>
        <v>0</v>
      </c>
      <c r="CF134" s="8">
        <f t="shared" si="205"/>
        <v>0</v>
      </c>
      <c r="CG134" s="8">
        <f t="shared" si="206"/>
        <v>0</v>
      </c>
      <c r="CH134" s="8">
        <f t="shared" si="207"/>
        <v>0</v>
      </c>
      <c r="CI134" s="8">
        <f t="shared" si="208"/>
        <v>0</v>
      </c>
      <c r="CJ134" s="8">
        <f t="shared" si="209"/>
        <v>0</v>
      </c>
      <c r="CK134" s="8">
        <f t="shared" si="210"/>
        <v>0</v>
      </c>
      <c r="CL134" s="8">
        <f t="shared" si="211"/>
        <v>0</v>
      </c>
      <c r="CM134" s="8">
        <f t="shared" si="212"/>
        <v>0</v>
      </c>
      <c r="CN134" s="8">
        <f t="shared" si="213"/>
        <v>0</v>
      </c>
      <c r="CO134" s="8">
        <f t="shared" si="214"/>
        <v>0</v>
      </c>
      <c r="CP134" s="8">
        <f t="shared" si="215"/>
        <v>0</v>
      </c>
      <c r="CQ134" s="8">
        <f t="shared" si="234"/>
        <v>65235.211340017733</v>
      </c>
      <c r="CR134" s="21"/>
    </row>
    <row r="135" spans="2:96" x14ac:dyDescent="0.2">
      <c r="B135" s="1">
        <f t="shared" si="222"/>
        <v>43984</v>
      </c>
      <c r="C135" s="7">
        <f t="shared" si="216"/>
        <v>17.714285714285715</v>
      </c>
      <c r="D135">
        <f t="shared" si="229"/>
        <v>124</v>
      </c>
      <c r="E135" s="13">
        <f t="shared" si="223"/>
        <v>0.2</v>
      </c>
      <c r="F135" s="2">
        <f t="shared" si="217"/>
        <v>4.0551999668446754</v>
      </c>
      <c r="G135" s="2">
        <f t="shared" si="188"/>
        <v>1.9280000000000002</v>
      </c>
      <c r="H135" s="21"/>
      <c r="I135" s="3">
        <f t="shared" si="218"/>
        <v>1490554.4038518444</v>
      </c>
      <c r="J135" s="3"/>
      <c r="K135" s="12">
        <f t="shared" si="219"/>
        <v>3509445.596148157</v>
      </c>
      <c r="L135" s="3">
        <f t="shared" si="243"/>
        <v>1.2129868710362459</v>
      </c>
      <c r="N135" s="12">
        <f t="shared" si="230"/>
        <v>65235.211340017733</v>
      </c>
      <c r="O135" s="12">
        <f t="shared" ref="O135:AH135" si="348">N134*(1-N$6)</f>
        <v>69571.801799822613</v>
      </c>
      <c r="P135" s="12">
        <f t="shared" si="348"/>
        <v>76845.443299260005</v>
      </c>
      <c r="Q135" s="12">
        <f t="shared" si="348"/>
        <v>84345.190354197432</v>
      </c>
      <c r="R135" s="12">
        <f t="shared" si="348"/>
        <v>91940.879331980323</v>
      </c>
      <c r="S135" s="12">
        <f t="shared" si="348"/>
        <v>99474.957738110912</v>
      </c>
      <c r="T135" s="12">
        <f t="shared" si="348"/>
        <v>106766.38612265604</v>
      </c>
      <c r="U135" s="12">
        <f t="shared" si="348"/>
        <v>113617.47693692311</v>
      </c>
      <c r="V135" s="12">
        <f t="shared" si="348"/>
        <v>119823.56638005443</v>
      </c>
      <c r="W135" s="12">
        <f t="shared" si="348"/>
        <v>125184.9468052795</v>
      </c>
      <c r="X135" s="12">
        <f t="shared" si="348"/>
        <v>129520.01372396207</v>
      </c>
      <c r="Y135" s="12">
        <f t="shared" si="348"/>
        <v>132678.21588298012</v>
      </c>
      <c r="Z135" s="12">
        <f t="shared" si="348"/>
        <v>134551.24730039897</v>
      </c>
      <c r="AA135" s="12">
        <f t="shared" si="348"/>
        <v>135081.05224464525</v>
      </c>
      <c r="AB135" s="12">
        <f t="shared" si="348"/>
        <v>134263.62341970456</v>
      </c>
      <c r="AC135" s="12">
        <f t="shared" si="348"/>
        <v>132148.18021457936</v>
      </c>
      <c r="AD135" s="12">
        <f t="shared" si="348"/>
        <v>128831.98457539588</v>
      </c>
      <c r="AE135" s="12">
        <f t="shared" si="348"/>
        <v>124451.64129067471</v>
      </c>
      <c r="AF135" s="12">
        <f t="shared" si="348"/>
        <v>119172.12268025376</v>
      </c>
      <c r="AG135" s="12">
        <f t="shared" si="348"/>
        <v>113174.90035237288</v>
      </c>
      <c r="AH135" s="12">
        <f t="shared" si="348"/>
        <v>106646.47036571827</v>
      </c>
      <c r="AI135" s="12">
        <f t="shared" si="190"/>
        <v>1028351.8685968434</v>
      </c>
      <c r="AJ135" s="12">
        <f t="shared" si="232"/>
        <v>3371677.1807558313</v>
      </c>
      <c r="AK135" s="21"/>
      <c r="AL135">
        <f t="shared" si="184"/>
        <v>124</v>
      </c>
      <c r="AM135" s="14"/>
      <c r="AN135" s="14"/>
      <c r="AO135" s="12">
        <f t="shared" ref="AO135:BH135" si="349">N134*AN$8</f>
        <v>2898.8250749926087</v>
      </c>
      <c r="AP135" s="12">
        <f t="shared" si="349"/>
        <v>0</v>
      </c>
      <c r="AQ135" s="12">
        <f t="shared" si="349"/>
        <v>0</v>
      </c>
      <c r="AR135" s="12">
        <f t="shared" si="349"/>
        <v>0</v>
      </c>
      <c r="AS135" s="12">
        <f t="shared" si="349"/>
        <v>0</v>
      </c>
      <c r="AT135" s="12">
        <f t="shared" si="349"/>
        <v>0</v>
      </c>
      <c r="AU135" s="12">
        <f t="shared" si="349"/>
        <v>0</v>
      </c>
      <c r="AV135" s="12">
        <f t="shared" si="349"/>
        <v>0</v>
      </c>
      <c r="AW135" s="12">
        <f t="shared" si="349"/>
        <v>0</v>
      </c>
      <c r="AX135" s="12">
        <f t="shared" si="349"/>
        <v>0</v>
      </c>
      <c r="AY135" s="12">
        <f t="shared" si="349"/>
        <v>0</v>
      </c>
      <c r="AZ135" s="12">
        <f t="shared" si="349"/>
        <v>0</v>
      </c>
      <c r="BA135" s="12">
        <f t="shared" si="349"/>
        <v>0</v>
      </c>
      <c r="BB135" s="12">
        <f t="shared" si="349"/>
        <v>0</v>
      </c>
      <c r="BC135" s="12">
        <f t="shared" si="349"/>
        <v>0</v>
      </c>
      <c r="BD135" s="12">
        <f t="shared" si="349"/>
        <v>0</v>
      </c>
      <c r="BE135" s="12">
        <f t="shared" si="349"/>
        <v>0</v>
      </c>
      <c r="BF135" s="12">
        <f t="shared" si="349"/>
        <v>0</v>
      </c>
      <c r="BG135" s="12">
        <f t="shared" si="349"/>
        <v>0</v>
      </c>
      <c r="BH135" s="12">
        <f t="shared" si="349"/>
        <v>0</v>
      </c>
      <c r="BI135" s="12">
        <f t="shared" si="226"/>
        <v>0</v>
      </c>
      <c r="BJ135" s="12">
        <f t="shared" si="227"/>
        <v>2898.8250749926087</v>
      </c>
      <c r="BK135" s="12">
        <f t="shared" si="228"/>
        <v>137768.41539232558</v>
      </c>
      <c r="BL135" s="3">
        <f t="shared" si="246"/>
        <v>1.2412128833373139</v>
      </c>
      <c r="BM135" s="3">
        <f t="shared" si="192"/>
        <v>3509445.596148157</v>
      </c>
      <c r="BN135" s="24">
        <f t="shared" si="247"/>
        <v>1.2129868710362459</v>
      </c>
      <c r="BO135" s="3">
        <f t="shared" si="193"/>
        <v>3.9256461346354907</v>
      </c>
      <c r="BP135" s="21"/>
      <c r="BQ135" s="3">
        <f>I135+AJ135+BK135+SUM(J$11:J135)</f>
        <v>5000000.0000000009</v>
      </c>
      <c r="BR135" s="21"/>
      <c r="BS135">
        <f t="shared" si="186"/>
        <v>124</v>
      </c>
      <c r="BT135" s="10">
        <f t="shared" si="187"/>
        <v>0.30655767375837867</v>
      </c>
      <c r="BU135" s="8">
        <f t="shared" si="194"/>
        <v>3999.6709271064087</v>
      </c>
      <c r="BV135" s="8">
        <f t="shared" si="195"/>
        <v>4265.5539437865209</v>
      </c>
      <c r="BW135" s="8">
        <f t="shared" si="196"/>
        <v>4711.5120673505071</v>
      </c>
      <c r="BX135" s="8">
        <f t="shared" si="197"/>
        <v>5171.333069538081</v>
      </c>
      <c r="BY135" s="8">
        <f t="shared" si="198"/>
        <v>5637.0364182623371</v>
      </c>
      <c r="BZ135" s="8">
        <f t="shared" si="199"/>
        <v>6098.9623282816619</v>
      </c>
      <c r="CA135" s="8">
        <f t="shared" si="200"/>
        <v>6546.0109930700555</v>
      </c>
      <c r="CB135" s="8">
        <f t="shared" si="201"/>
        <v>6966.0618856158781</v>
      </c>
      <c r="CC135" s="8">
        <f t="shared" si="202"/>
        <v>7346.5667541804314</v>
      </c>
      <c r="CD135" s="8">
        <f t="shared" si="203"/>
        <v>7675.2812164385723</v>
      </c>
      <c r="CE135" s="8">
        <f t="shared" si="204"/>
        <v>0</v>
      </c>
      <c r="CF135" s="8">
        <f t="shared" si="205"/>
        <v>0</v>
      </c>
      <c r="CG135" s="8">
        <f t="shared" si="206"/>
        <v>0</v>
      </c>
      <c r="CH135" s="8">
        <f t="shared" si="207"/>
        <v>0</v>
      </c>
      <c r="CI135" s="8">
        <f t="shared" si="208"/>
        <v>0</v>
      </c>
      <c r="CJ135" s="8">
        <f t="shared" si="209"/>
        <v>0</v>
      </c>
      <c r="CK135" s="8">
        <f t="shared" si="210"/>
        <v>0</v>
      </c>
      <c r="CL135" s="8">
        <f t="shared" si="211"/>
        <v>0</v>
      </c>
      <c r="CM135" s="8">
        <f t="shared" si="212"/>
        <v>0</v>
      </c>
      <c r="CN135" s="8">
        <f t="shared" si="213"/>
        <v>0</v>
      </c>
      <c r="CO135" s="8">
        <f t="shared" si="214"/>
        <v>0</v>
      </c>
      <c r="CP135" s="8">
        <f t="shared" si="215"/>
        <v>0</v>
      </c>
      <c r="CQ135" s="8">
        <f t="shared" si="234"/>
        <v>58417.989603630456</v>
      </c>
      <c r="CR135" s="21"/>
    </row>
    <row r="136" spans="2:96" x14ac:dyDescent="0.2">
      <c r="B136" s="1">
        <f t="shared" si="222"/>
        <v>43985</v>
      </c>
      <c r="C136" s="7">
        <f t="shared" si="216"/>
        <v>17.857142857142858</v>
      </c>
      <c r="D136">
        <f t="shared" si="229"/>
        <v>125</v>
      </c>
      <c r="E136" s="13">
        <f t="shared" si="223"/>
        <v>0.2</v>
      </c>
      <c r="F136" s="2">
        <f t="shared" si="217"/>
        <v>4.0551999668446754</v>
      </c>
      <c r="G136" s="2">
        <f t="shared" si="188"/>
        <v>1.9280000000000002</v>
      </c>
      <c r="H136" s="21"/>
      <c r="I136" s="3">
        <f t="shared" si="218"/>
        <v>1432136.4142482139</v>
      </c>
      <c r="J136" s="3"/>
      <c r="K136" s="12">
        <f>K135+N136</f>
        <v>3567863.5857517873</v>
      </c>
      <c r="L136" s="3">
        <f t="shared" si="243"/>
        <v>1.187529783081912</v>
      </c>
      <c r="N136" s="12">
        <f t="shared" si="230"/>
        <v>58417.989603630456</v>
      </c>
      <c r="O136" s="12">
        <f t="shared" ref="O136:AH136" si="350">N135*(1-N$6)</f>
        <v>62625.802886417019</v>
      </c>
      <c r="P136" s="12">
        <f t="shared" si="350"/>
        <v>69571.801799822613</v>
      </c>
      <c r="Q136" s="12">
        <f t="shared" si="350"/>
        <v>76845.443299260005</v>
      </c>
      <c r="R136" s="12">
        <f t="shared" si="350"/>
        <v>84345.190354197432</v>
      </c>
      <c r="S136" s="12">
        <f t="shared" si="350"/>
        <v>91940.879331980323</v>
      </c>
      <c r="T136" s="12">
        <f t="shared" si="350"/>
        <v>99474.957738110912</v>
      </c>
      <c r="U136" s="12">
        <f t="shared" si="350"/>
        <v>106766.38612265604</v>
      </c>
      <c r="V136" s="12">
        <f t="shared" si="350"/>
        <v>113617.47693692311</v>
      </c>
      <c r="W136" s="12">
        <f t="shared" si="350"/>
        <v>119823.56638005443</v>
      </c>
      <c r="X136" s="12">
        <f t="shared" si="350"/>
        <v>125184.9468052795</v>
      </c>
      <c r="Y136" s="12">
        <f t="shared" si="350"/>
        <v>129520.01372396207</v>
      </c>
      <c r="Z136" s="12">
        <f t="shared" si="350"/>
        <v>132678.21588298012</v>
      </c>
      <c r="AA136" s="12">
        <f t="shared" si="350"/>
        <v>134551.24730039897</v>
      </c>
      <c r="AB136" s="12">
        <f t="shared" si="350"/>
        <v>135081.05224464525</v>
      </c>
      <c r="AC136" s="12">
        <f t="shared" si="350"/>
        <v>134263.62341970456</v>
      </c>
      <c r="AD136" s="12">
        <f t="shared" si="350"/>
        <v>132148.18021457936</v>
      </c>
      <c r="AE136" s="12">
        <f t="shared" si="350"/>
        <v>128831.98457539588</v>
      </c>
      <c r="AF136" s="12">
        <f t="shared" si="350"/>
        <v>124451.64129067471</v>
      </c>
      <c r="AG136" s="12">
        <f t="shared" si="350"/>
        <v>119172.12268025376</v>
      </c>
      <c r="AH136" s="12">
        <f t="shared" si="350"/>
        <v>113174.90035237288</v>
      </c>
      <c r="AI136" s="12">
        <f t="shared" si="190"/>
        <v>1134998.3389625617</v>
      </c>
      <c r="AJ136" s="12">
        <f t="shared" si="232"/>
        <v>3427485.7619058611</v>
      </c>
      <c r="AK136" s="21"/>
      <c r="AL136">
        <f t="shared" si="184"/>
        <v>125</v>
      </c>
      <c r="AM136" s="14"/>
      <c r="AN136" s="14"/>
      <c r="AO136" s="12">
        <f t="shared" ref="AO136:BH136" si="351">N135*AN$8</f>
        <v>2609.4084536007094</v>
      </c>
      <c r="AP136" s="12">
        <f t="shared" si="351"/>
        <v>0</v>
      </c>
      <c r="AQ136" s="12">
        <f t="shared" si="351"/>
        <v>0</v>
      </c>
      <c r="AR136" s="12">
        <f t="shared" si="351"/>
        <v>0</v>
      </c>
      <c r="AS136" s="12">
        <f t="shared" si="351"/>
        <v>0</v>
      </c>
      <c r="AT136" s="12">
        <f t="shared" si="351"/>
        <v>0</v>
      </c>
      <c r="AU136" s="12">
        <f t="shared" si="351"/>
        <v>0</v>
      </c>
      <c r="AV136" s="12">
        <f t="shared" si="351"/>
        <v>0</v>
      </c>
      <c r="AW136" s="12">
        <f t="shared" si="351"/>
        <v>0</v>
      </c>
      <c r="AX136" s="12">
        <f t="shared" si="351"/>
        <v>0</v>
      </c>
      <c r="AY136" s="12">
        <f t="shared" si="351"/>
        <v>0</v>
      </c>
      <c r="AZ136" s="12">
        <f t="shared" si="351"/>
        <v>0</v>
      </c>
      <c r="BA136" s="12">
        <f t="shared" si="351"/>
        <v>0</v>
      </c>
      <c r="BB136" s="12">
        <f t="shared" si="351"/>
        <v>0</v>
      </c>
      <c r="BC136" s="12">
        <f t="shared" si="351"/>
        <v>0</v>
      </c>
      <c r="BD136" s="12">
        <f t="shared" si="351"/>
        <v>0</v>
      </c>
      <c r="BE136" s="12">
        <f t="shared" si="351"/>
        <v>0</v>
      </c>
      <c r="BF136" s="12">
        <f t="shared" si="351"/>
        <v>0</v>
      </c>
      <c r="BG136" s="12">
        <f t="shared" si="351"/>
        <v>0</v>
      </c>
      <c r="BH136" s="12">
        <f t="shared" si="351"/>
        <v>0</v>
      </c>
      <c r="BI136" s="12">
        <f t="shared" si="226"/>
        <v>0</v>
      </c>
      <c r="BJ136" s="12">
        <f t="shared" si="227"/>
        <v>2609.4084536007094</v>
      </c>
      <c r="BK136" s="12">
        <f t="shared" si="228"/>
        <v>140377.82384592629</v>
      </c>
      <c r="BL136" s="3">
        <f t="shared" si="246"/>
        <v>1.2129868710362457</v>
      </c>
      <c r="BM136" s="3">
        <f t="shared" si="192"/>
        <v>3567863.5857517873</v>
      </c>
      <c r="BN136" s="24">
        <f t="shared" si="247"/>
        <v>1.187529783081912</v>
      </c>
      <c r="BO136" s="3">
        <f t="shared" si="193"/>
        <v>3.9345064762712099</v>
      </c>
      <c r="BP136" s="21"/>
      <c r="BQ136" s="3">
        <f>I136+AJ136+BK136+SUM(J$11:J136)</f>
        <v>5000000.0000000019</v>
      </c>
      <c r="BR136" s="21"/>
      <c r="BS136">
        <f t="shared" si="186"/>
        <v>125</v>
      </c>
      <c r="BT136" s="10">
        <f t="shared" si="187"/>
        <v>0.29470118505830273</v>
      </c>
      <c r="BU136" s="8">
        <f t="shared" si="194"/>
        <v>3443.170152982701</v>
      </c>
      <c r="BV136" s="8">
        <f t="shared" si="195"/>
        <v>3691.1796651709546</v>
      </c>
      <c r="BW136" s="8">
        <f t="shared" si="196"/>
        <v>4100.5784874098163</v>
      </c>
      <c r="BX136" s="8">
        <f t="shared" si="197"/>
        <v>4529.288641324506</v>
      </c>
      <c r="BY136" s="8">
        <f t="shared" si="198"/>
        <v>4971.3255102700223</v>
      </c>
      <c r="BZ136" s="8">
        <f t="shared" si="199"/>
        <v>5419.017218887403</v>
      </c>
      <c r="CA136" s="8">
        <f t="shared" si="200"/>
        <v>5863.0775858091738</v>
      </c>
      <c r="CB136" s="8">
        <f t="shared" si="201"/>
        <v>6292.8361029478128</v>
      </c>
      <c r="CC136" s="8">
        <f t="shared" si="202"/>
        <v>6696.6410193291249</v>
      </c>
      <c r="CD136" s="8">
        <f t="shared" si="203"/>
        <v>7062.429402022849</v>
      </c>
      <c r="CE136" s="8">
        <f t="shared" si="204"/>
        <v>0</v>
      </c>
      <c r="CF136" s="8">
        <f t="shared" si="205"/>
        <v>0</v>
      </c>
      <c r="CG136" s="8">
        <f t="shared" si="206"/>
        <v>0</v>
      </c>
      <c r="CH136" s="8">
        <f t="shared" si="207"/>
        <v>0</v>
      </c>
      <c r="CI136" s="8">
        <f t="shared" si="208"/>
        <v>0</v>
      </c>
      <c r="CJ136" s="8">
        <f t="shared" si="209"/>
        <v>0</v>
      </c>
      <c r="CK136" s="8">
        <f t="shared" si="210"/>
        <v>0</v>
      </c>
      <c r="CL136" s="8">
        <f t="shared" si="211"/>
        <v>0</v>
      </c>
      <c r="CM136" s="8">
        <f t="shared" si="212"/>
        <v>0</v>
      </c>
      <c r="CN136" s="8">
        <f t="shared" si="213"/>
        <v>0</v>
      </c>
      <c r="CO136" s="8">
        <f t="shared" si="214"/>
        <v>0</v>
      </c>
      <c r="CP136" s="8">
        <f t="shared" si="215"/>
        <v>0</v>
      </c>
      <c r="CQ136" s="8">
        <f t="shared" si="234"/>
        <v>52069.543786154361</v>
      </c>
      <c r="CR136" s="21"/>
    </row>
    <row r="137" spans="2:96" x14ac:dyDescent="0.2">
      <c r="B137" s="1">
        <f t="shared" si="222"/>
        <v>43986</v>
      </c>
      <c r="C137" s="7">
        <f t="shared" si="216"/>
        <v>18</v>
      </c>
      <c r="D137">
        <f t="shared" si="229"/>
        <v>126</v>
      </c>
      <c r="E137" s="13">
        <f t="shared" si="223"/>
        <v>0.2</v>
      </c>
      <c r="F137" s="2">
        <f t="shared" si="217"/>
        <v>4.0551999668446754</v>
      </c>
      <c r="G137" s="2">
        <f t="shared" si="188"/>
        <v>1.9280000000000002</v>
      </c>
      <c r="H137" s="21"/>
      <c r="I137" s="3">
        <f t="shared" si="218"/>
        <v>1380066.8704620595</v>
      </c>
      <c r="J137" s="3"/>
      <c r="K137" s="12">
        <f t="shared" si="219"/>
        <v>3619933.1295379419</v>
      </c>
      <c r="L137" s="3">
        <f t="shared" si="243"/>
        <v>1.1646917530673326</v>
      </c>
      <c r="N137" s="12">
        <f t="shared" si="230"/>
        <v>52069.543786154361</v>
      </c>
      <c r="O137" s="12">
        <f t="shared" ref="O137:AH137" si="352">N136*(1-N$6)</f>
        <v>56081.270019485237</v>
      </c>
      <c r="P137" s="12">
        <f t="shared" si="352"/>
        <v>62625.802886417019</v>
      </c>
      <c r="Q137" s="12">
        <f t="shared" si="352"/>
        <v>69571.801799822613</v>
      </c>
      <c r="R137" s="12">
        <f t="shared" si="352"/>
        <v>76845.443299260005</v>
      </c>
      <c r="S137" s="12">
        <f t="shared" si="352"/>
        <v>84345.190354197432</v>
      </c>
      <c r="T137" s="12">
        <f t="shared" si="352"/>
        <v>91940.879331980323</v>
      </c>
      <c r="U137" s="12">
        <f t="shared" si="352"/>
        <v>99474.957738110912</v>
      </c>
      <c r="V137" s="12">
        <f t="shared" si="352"/>
        <v>106766.38612265604</v>
      </c>
      <c r="W137" s="12">
        <f t="shared" si="352"/>
        <v>113617.47693692311</v>
      </c>
      <c r="X137" s="12">
        <f t="shared" si="352"/>
        <v>119823.56638005443</v>
      </c>
      <c r="Y137" s="12">
        <f t="shared" si="352"/>
        <v>125184.9468052795</v>
      </c>
      <c r="Z137" s="12">
        <f t="shared" si="352"/>
        <v>129520.01372396207</v>
      </c>
      <c r="AA137" s="12">
        <f t="shared" si="352"/>
        <v>132678.21588298012</v>
      </c>
      <c r="AB137" s="12">
        <f t="shared" si="352"/>
        <v>134551.24730039897</v>
      </c>
      <c r="AC137" s="12">
        <f t="shared" si="352"/>
        <v>135081.05224464525</v>
      </c>
      <c r="AD137" s="12">
        <f t="shared" si="352"/>
        <v>134263.62341970456</v>
      </c>
      <c r="AE137" s="12">
        <f t="shared" si="352"/>
        <v>132148.18021457936</v>
      </c>
      <c r="AF137" s="12">
        <f t="shared" si="352"/>
        <v>128831.98457539588</v>
      </c>
      <c r="AG137" s="12">
        <f t="shared" si="352"/>
        <v>124451.64129067471</v>
      </c>
      <c r="AH137" s="12">
        <f t="shared" si="352"/>
        <v>119172.12268025376</v>
      </c>
      <c r="AI137" s="12">
        <f t="shared" si="190"/>
        <v>1248173.2393149345</v>
      </c>
      <c r="AJ137" s="12">
        <f t="shared" si="232"/>
        <v>3477218.5861078706</v>
      </c>
      <c r="AK137" s="21"/>
      <c r="AL137">
        <f t="shared" si="184"/>
        <v>126</v>
      </c>
      <c r="AM137" s="14"/>
      <c r="AN137" s="14"/>
      <c r="AO137" s="12">
        <f t="shared" ref="AO137:BH137" si="353">N136*AN$8</f>
        <v>2336.7195841452185</v>
      </c>
      <c r="AP137" s="12">
        <f t="shared" si="353"/>
        <v>0</v>
      </c>
      <c r="AQ137" s="12">
        <f t="shared" si="353"/>
        <v>0</v>
      </c>
      <c r="AR137" s="12">
        <f t="shared" si="353"/>
        <v>0</v>
      </c>
      <c r="AS137" s="12">
        <f t="shared" si="353"/>
        <v>0</v>
      </c>
      <c r="AT137" s="12">
        <f t="shared" si="353"/>
        <v>0</v>
      </c>
      <c r="AU137" s="12">
        <f t="shared" si="353"/>
        <v>0</v>
      </c>
      <c r="AV137" s="12">
        <f t="shared" si="353"/>
        <v>0</v>
      </c>
      <c r="AW137" s="12">
        <f t="shared" si="353"/>
        <v>0</v>
      </c>
      <c r="AX137" s="12">
        <f t="shared" si="353"/>
        <v>0</v>
      </c>
      <c r="AY137" s="12">
        <f t="shared" si="353"/>
        <v>0</v>
      </c>
      <c r="AZ137" s="12">
        <f t="shared" si="353"/>
        <v>0</v>
      </c>
      <c r="BA137" s="12">
        <f t="shared" si="353"/>
        <v>0</v>
      </c>
      <c r="BB137" s="12">
        <f t="shared" si="353"/>
        <v>0</v>
      </c>
      <c r="BC137" s="12">
        <f t="shared" si="353"/>
        <v>0</v>
      </c>
      <c r="BD137" s="12">
        <f t="shared" si="353"/>
        <v>0</v>
      </c>
      <c r="BE137" s="12">
        <f t="shared" si="353"/>
        <v>0</v>
      </c>
      <c r="BF137" s="12">
        <f t="shared" si="353"/>
        <v>0</v>
      </c>
      <c r="BG137" s="12">
        <f t="shared" si="353"/>
        <v>0</v>
      </c>
      <c r="BH137" s="12">
        <f t="shared" si="353"/>
        <v>0</v>
      </c>
      <c r="BI137" s="12">
        <f t="shared" si="226"/>
        <v>0</v>
      </c>
      <c r="BJ137" s="12">
        <f t="shared" si="227"/>
        <v>2336.7195841452185</v>
      </c>
      <c r="BK137" s="12">
        <f t="shared" si="228"/>
        <v>142714.5434300715</v>
      </c>
      <c r="BL137" s="3">
        <f t="shared" si="246"/>
        <v>1.1875297830819118</v>
      </c>
      <c r="BM137" s="3">
        <f t="shared" si="192"/>
        <v>3619933.1295379419</v>
      </c>
      <c r="BN137" s="24">
        <f t="shared" si="247"/>
        <v>1.1646917530673329</v>
      </c>
      <c r="BO137" s="3">
        <f t="shared" si="193"/>
        <v>3.9424635296588471</v>
      </c>
      <c r="BP137" s="21"/>
      <c r="BQ137" s="3">
        <f>I137+AJ137+BK137+SUM(J$11:J137)</f>
        <v>5000000.0000000019</v>
      </c>
      <c r="BR137" s="21"/>
      <c r="BS137">
        <f t="shared" si="186"/>
        <v>126</v>
      </c>
      <c r="BT137" s="10">
        <f t="shared" si="187"/>
        <v>0.28412307302124701</v>
      </c>
      <c r="BU137" s="8">
        <f t="shared" si="194"/>
        <v>2958.8317582673108</v>
      </c>
      <c r="BV137" s="8">
        <f t="shared" si="195"/>
        <v>3186.7965553740951</v>
      </c>
      <c r="BW137" s="8">
        <f t="shared" si="196"/>
        <v>3558.6871133023369</v>
      </c>
      <c r="BX137" s="8">
        <f t="shared" si="197"/>
        <v>3953.3908245981452</v>
      </c>
      <c r="BY137" s="8">
        <f t="shared" si="198"/>
        <v>4366.7126995731496</v>
      </c>
      <c r="BZ137" s="8">
        <f t="shared" si="199"/>
        <v>4792.8829355993239</v>
      </c>
      <c r="CA137" s="8">
        <f t="shared" si="200"/>
        <v>5224.5050344155807</v>
      </c>
      <c r="CB137" s="8">
        <f t="shared" si="201"/>
        <v>5652.6261362421492</v>
      </c>
      <c r="CC137" s="8">
        <f t="shared" si="202"/>
        <v>6066.9587441084113</v>
      </c>
      <c r="CD137" s="8">
        <f t="shared" si="203"/>
        <v>6456.2693392478513</v>
      </c>
      <c r="CE137" s="8">
        <f t="shared" si="204"/>
        <v>0</v>
      </c>
      <c r="CF137" s="8">
        <f t="shared" si="205"/>
        <v>0</v>
      </c>
      <c r="CG137" s="8">
        <f t="shared" si="206"/>
        <v>0</v>
      </c>
      <c r="CH137" s="8">
        <f t="shared" si="207"/>
        <v>0</v>
      </c>
      <c r="CI137" s="8">
        <f t="shared" si="208"/>
        <v>0</v>
      </c>
      <c r="CJ137" s="8">
        <f t="shared" si="209"/>
        <v>0</v>
      </c>
      <c r="CK137" s="8">
        <f t="shared" si="210"/>
        <v>0</v>
      </c>
      <c r="CL137" s="8">
        <f t="shared" si="211"/>
        <v>0</v>
      </c>
      <c r="CM137" s="8">
        <f t="shared" si="212"/>
        <v>0</v>
      </c>
      <c r="CN137" s="8">
        <f t="shared" si="213"/>
        <v>0</v>
      </c>
      <c r="CO137" s="8">
        <f t="shared" si="214"/>
        <v>0</v>
      </c>
      <c r="CP137" s="8">
        <f t="shared" si="215"/>
        <v>0</v>
      </c>
      <c r="CQ137" s="8">
        <f t="shared" si="234"/>
        <v>46217.661140728364</v>
      </c>
      <c r="CR137" s="21"/>
    </row>
    <row r="138" spans="2:96" x14ac:dyDescent="0.2">
      <c r="B138" s="1">
        <f t="shared" si="222"/>
        <v>43987</v>
      </c>
      <c r="C138" s="7">
        <f t="shared" si="216"/>
        <v>18.142857142857142</v>
      </c>
      <c r="D138">
        <f t="shared" si="229"/>
        <v>127</v>
      </c>
      <c r="E138" s="13">
        <f t="shared" si="223"/>
        <v>0.2</v>
      </c>
      <c r="F138" s="2">
        <f t="shared" si="217"/>
        <v>4.0551999668446754</v>
      </c>
      <c r="G138" s="2">
        <f t="shared" si="188"/>
        <v>1.9280000000000002</v>
      </c>
      <c r="H138" s="21"/>
      <c r="I138" s="3">
        <f t="shared" si="218"/>
        <v>1333849.2093213312</v>
      </c>
      <c r="J138" s="3"/>
      <c r="K138" s="12">
        <f t="shared" si="219"/>
        <v>3666150.7906786702</v>
      </c>
      <c r="L138" s="3">
        <f t="shared" si="243"/>
        <v>1.1443015178233442</v>
      </c>
      <c r="N138" s="12">
        <f t="shared" si="230"/>
        <v>46217.661140728364</v>
      </c>
      <c r="O138" s="12">
        <f t="shared" ref="O138:AH138" si="354">N137*(1-N$6)</f>
        <v>49986.762034708183</v>
      </c>
      <c r="P138" s="12">
        <f t="shared" si="354"/>
        <v>56081.270019485237</v>
      </c>
      <c r="Q138" s="12">
        <f t="shared" si="354"/>
        <v>62625.802886417019</v>
      </c>
      <c r="R138" s="12">
        <f t="shared" si="354"/>
        <v>69571.801799822613</v>
      </c>
      <c r="S138" s="12">
        <f t="shared" si="354"/>
        <v>76845.443299260005</v>
      </c>
      <c r="T138" s="12">
        <f t="shared" si="354"/>
        <v>84345.190354197432</v>
      </c>
      <c r="U138" s="12">
        <f t="shared" si="354"/>
        <v>91940.879331980323</v>
      </c>
      <c r="V138" s="12">
        <f t="shared" si="354"/>
        <v>99474.957738110912</v>
      </c>
      <c r="W138" s="12">
        <f t="shared" si="354"/>
        <v>106766.38612265604</v>
      </c>
      <c r="X138" s="12">
        <f t="shared" si="354"/>
        <v>113617.47693692311</v>
      </c>
      <c r="Y138" s="12">
        <f t="shared" si="354"/>
        <v>119823.56638005443</v>
      </c>
      <c r="Z138" s="12">
        <f t="shared" si="354"/>
        <v>125184.9468052795</v>
      </c>
      <c r="AA138" s="12">
        <f t="shared" si="354"/>
        <v>129520.01372396207</v>
      </c>
      <c r="AB138" s="12">
        <f t="shared" si="354"/>
        <v>132678.21588298012</v>
      </c>
      <c r="AC138" s="12">
        <f t="shared" si="354"/>
        <v>134551.24730039897</v>
      </c>
      <c r="AD138" s="12">
        <f t="shared" si="354"/>
        <v>135081.05224464525</v>
      </c>
      <c r="AE138" s="12">
        <f t="shared" si="354"/>
        <v>134263.62341970456</v>
      </c>
      <c r="AF138" s="12">
        <f t="shared" si="354"/>
        <v>132148.18021457936</v>
      </c>
      <c r="AG138" s="12">
        <f t="shared" si="354"/>
        <v>128831.98457539588</v>
      </c>
      <c r="AH138" s="12">
        <f t="shared" si="354"/>
        <v>124451.64129067471</v>
      </c>
      <c r="AI138" s="12">
        <f t="shared" si="190"/>
        <v>1367345.3619951883</v>
      </c>
      <c r="AJ138" s="12">
        <f t="shared" si="232"/>
        <v>3521353.4654971529</v>
      </c>
      <c r="AK138" s="21"/>
      <c r="AL138">
        <f t="shared" si="184"/>
        <v>127</v>
      </c>
      <c r="AM138" s="14"/>
      <c r="AN138" s="14"/>
      <c r="AO138" s="12">
        <f t="shared" ref="AO138:BH138" si="355">N137*AN$8</f>
        <v>2082.7817514461744</v>
      </c>
      <c r="AP138" s="12">
        <f t="shared" si="355"/>
        <v>0</v>
      </c>
      <c r="AQ138" s="12">
        <f t="shared" si="355"/>
        <v>0</v>
      </c>
      <c r="AR138" s="12">
        <f t="shared" si="355"/>
        <v>0</v>
      </c>
      <c r="AS138" s="12">
        <f t="shared" si="355"/>
        <v>0</v>
      </c>
      <c r="AT138" s="12">
        <f t="shared" si="355"/>
        <v>0</v>
      </c>
      <c r="AU138" s="12">
        <f t="shared" si="355"/>
        <v>0</v>
      </c>
      <c r="AV138" s="12">
        <f t="shared" si="355"/>
        <v>0</v>
      </c>
      <c r="AW138" s="12">
        <f t="shared" si="355"/>
        <v>0</v>
      </c>
      <c r="AX138" s="12">
        <f t="shared" si="355"/>
        <v>0</v>
      </c>
      <c r="AY138" s="12">
        <f t="shared" si="355"/>
        <v>0</v>
      </c>
      <c r="AZ138" s="12">
        <f t="shared" si="355"/>
        <v>0</v>
      </c>
      <c r="BA138" s="12">
        <f t="shared" si="355"/>
        <v>0</v>
      </c>
      <c r="BB138" s="12">
        <f t="shared" si="355"/>
        <v>0</v>
      </c>
      <c r="BC138" s="12">
        <f t="shared" si="355"/>
        <v>0</v>
      </c>
      <c r="BD138" s="12">
        <f t="shared" si="355"/>
        <v>0</v>
      </c>
      <c r="BE138" s="12">
        <f t="shared" si="355"/>
        <v>0</v>
      </c>
      <c r="BF138" s="12">
        <f t="shared" si="355"/>
        <v>0</v>
      </c>
      <c r="BG138" s="12">
        <f t="shared" si="355"/>
        <v>0</v>
      </c>
      <c r="BH138" s="12">
        <f t="shared" si="355"/>
        <v>0</v>
      </c>
      <c r="BI138" s="12">
        <f t="shared" si="226"/>
        <v>0</v>
      </c>
      <c r="BJ138" s="12">
        <f t="shared" si="227"/>
        <v>2082.7817514461744</v>
      </c>
      <c r="BK138" s="12">
        <f t="shared" si="228"/>
        <v>144797.32518151766</v>
      </c>
      <c r="BL138" s="3">
        <f t="shared" si="246"/>
        <v>1.1646917530673324</v>
      </c>
      <c r="BM138" s="3">
        <f t="shared" si="192"/>
        <v>3666150.7906786706</v>
      </c>
      <c r="BN138" s="24">
        <f t="shared" si="247"/>
        <v>1.1443015178233444</v>
      </c>
      <c r="BO138" s="3">
        <f t="shared" si="193"/>
        <v>3.9495736386422085</v>
      </c>
      <c r="BP138" s="21"/>
      <c r="BQ138" s="3">
        <f>I138+AJ138+BK138+SUM(J$11:J138)</f>
        <v>5000000.0000000019</v>
      </c>
      <c r="BR138" s="21"/>
      <c r="BS138">
        <f t="shared" si="186"/>
        <v>127</v>
      </c>
      <c r="BT138" s="10">
        <f t="shared" si="187"/>
        <v>0.27472575269397964</v>
      </c>
      <c r="BU138" s="8">
        <f t="shared" si="194"/>
        <v>2539.4363489283792</v>
      </c>
      <c r="BV138" s="8">
        <f t="shared" si="195"/>
        <v>2746.5301649440107</v>
      </c>
      <c r="BW138" s="8">
        <f t="shared" si="196"/>
        <v>3081.3938236274794</v>
      </c>
      <c r="BX138" s="8">
        <f t="shared" si="197"/>
        <v>3440.9841672071439</v>
      </c>
      <c r="BY138" s="8">
        <f t="shared" si="198"/>
        <v>3822.6331231465269</v>
      </c>
      <c r="BZ138" s="8">
        <f t="shared" si="199"/>
        <v>4222.284450298348</v>
      </c>
      <c r="CA138" s="8">
        <f t="shared" si="200"/>
        <v>4634.3591812347768</v>
      </c>
      <c r="CB138" s="8">
        <f t="shared" si="201"/>
        <v>5051.7054555649302</v>
      </c>
      <c r="CC138" s="8">
        <f t="shared" si="202"/>
        <v>5465.6665277608672</v>
      </c>
      <c r="CD138" s="8">
        <f t="shared" si="203"/>
        <v>5866.2951579925484</v>
      </c>
      <c r="CE138" s="8">
        <f t="shared" si="204"/>
        <v>0</v>
      </c>
      <c r="CF138" s="8">
        <f t="shared" si="205"/>
        <v>0</v>
      </c>
      <c r="CG138" s="8">
        <f t="shared" si="206"/>
        <v>0</v>
      </c>
      <c r="CH138" s="8">
        <f t="shared" si="207"/>
        <v>0</v>
      </c>
      <c r="CI138" s="8">
        <f t="shared" si="208"/>
        <v>0</v>
      </c>
      <c r="CJ138" s="8">
        <f t="shared" si="209"/>
        <v>0</v>
      </c>
      <c r="CK138" s="8">
        <f t="shared" si="210"/>
        <v>0</v>
      </c>
      <c r="CL138" s="8">
        <f t="shared" si="211"/>
        <v>0</v>
      </c>
      <c r="CM138" s="8">
        <f t="shared" si="212"/>
        <v>0</v>
      </c>
      <c r="CN138" s="8">
        <f t="shared" si="213"/>
        <v>0</v>
      </c>
      <c r="CO138" s="8">
        <f t="shared" si="214"/>
        <v>0</v>
      </c>
      <c r="CP138" s="8">
        <f t="shared" si="215"/>
        <v>0</v>
      </c>
      <c r="CQ138" s="8">
        <f t="shared" si="234"/>
        <v>40871.288400705009</v>
      </c>
      <c r="CR138" s="21"/>
    </row>
    <row r="139" spans="2:96" x14ac:dyDescent="0.2">
      <c r="B139" s="1">
        <f t="shared" si="222"/>
        <v>43988</v>
      </c>
      <c r="C139" s="7">
        <f t="shared" si="216"/>
        <v>18.285714285714285</v>
      </c>
      <c r="D139">
        <f t="shared" si="229"/>
        <v>128</v>
      </c>
      <c r="E139" s="13">
        <f t="shared" si="223"/>
        <v>0.2</v>
      </c>
      <c r="F139" s="2">
        <f t="shared" si="217"/>
        <v>4.0551999668446754</v>
      </c>
      <c r="G139" s="2">
        <f t="shared" si="188"/>
        <v>1.9280000000000002</v>
      </c>
      <c r="H139" s="21"/>
      <c r="I139" s="3">
        <f t="shared" si="218"/>
        <v>1292977.9209206263</v>
      </c>
      <c r="J139" s="3"/>
      <c r="K139" s="12">
        <f t="shared" si="219"/>
        <v>3707022.0790793751</v>
      </c>
      <c r="L139" s="3">
        <f t="shared" si="243"/>
        <v>1.1261751113943199</v>
      </c>
      <c r="N139" s="12">
        <f t="shared" si="230"/>
        <v>40871.288400705009</v>
      </c>
      <c r="O139" s="12">
        <f t="shared" ref="O139:AH139" si="356">N138*(1-N$6)</f>
        <v>44368.95469509923</v>
      </c>
      <c r="P139" s="12">
        <f t="shared" si="356"/>
        <v>49986.762034708183</v>
      </c>
      <c r="Q139" s="12">
        <f t="shared" si="356"/>
        <v>56081.270019485237</v>
      </c>
      <c r="R139" s="12">
        <f t="shared" si="356"/>
        <v>62625.802886417019</v>
      </c>
      <c r="S139" s="12">
        <f t="shared" si="356"/>
        <v>69571.801799822613</v>
      </c>
      <c r="T139" s="12">
        <f t="shared" si="356"/>
        <v>76845.443299260005</v>
      </c>
      <c r="U139" s="12">
        <f t="shared" si="356"/>
        <v>84345.190354197432</v>
      </c>
      <c r="V139" s="12">
        <f t="shared" si="356"/>
        <v>91940.879331980323</v>
      </c>
      <c r="W139" s="12">
        <f t="shared" si="356"/>
        <v>99474.957738110912</v>
      </c>
      <c r="X139" s="12">
        <f t="shared" si="356"/>
        <v>106766.38612265604</v>
      </c>
      <c r="Y139" s="12">
        <f t="shared" si="356"/>
        <v>113617.47693692311</v>
      </c>
      <c r="Z139" s="12">
        <f t="shared" si="356"/>
        <v>119823.56638005443</v>
      </c>
      <c r="AA139" s="12">
        <f t="shared" si="356"/>
        <v>125184.9468052795</v>
      </c>
      <c r="AB139" s="12">
        <f t="shared" si="356"/>
        <v>129520.01372396207</v>
      </c>
      <c r="AC139" s="12">
        <f t="shared" si="356"/>
        <v>132678.21588298012</v>
      </c>
      <c r="AD139" s="12">
        <f t="shared" si="356"/>
        <v>134551.24730039897</v>
      </c>
      <c r="AE139" s="12">
        <f t="shared" si="356"/>
        <v>135081.05224464525</v>
      </c>
      <c r="AF139" s="12">
        <f t="shared" si="356"/>
        <v>134263.62341970456</v>
      </c>
      <c r="AG139" s="12">
        <f t="shared" si="356"/>
        <v>132148.18021457936</v>
      </c>
      <c r="AH139" s="12">
        <f t="shared" si="356"/>
        <v>128831.98457539588</v>
      </c>
      <c r="AI139" s="12">
        <f t="shared" si="190"/>
        <v>1491797.003285863</v>
      </c>
      <c r="AJ139" s="12">
        <f t="shared" si="232"/>
        <v>3560376.0474522281</v>
      </c>
      <c r="AK139" s="21"/>
      <c r="AL139">
        <f t="shared" ref="AL139:AL202" si="357">D139</f>
        <v>128</v>
      </c>
      <c r="AM139" s="14"/>
      <c r="AN139" s="14"/>
      <c r="AO139" s="12">
        <f t="shared" ref="AO139:BH139" si="358">N138*AN$8</f>
        <v>1848.7064456291346</v>
      </c>
      <c r="AP139" s="12">
        <f t="shared" si="358"/>
        <v>0</v>
      </c>
      <c r="AQ139" s="12">
        <f t="shared" si="358"/>
        <v>0</v>
      </c>
      <c r="AR139" s="12">
        <f t="shared" si="358"/>
        <v>0</v>
      </c>
      <c r="AS139" s="12">
        <f t="shared" si="358"/>
        <v>0</v>
      </c>
      <c r="AT139" s="12">
        <f t="shared" si="358"/>
        <v>0</v>
      </c>
      <c r="AU139" s="12">
        <f t="shared" si="358"/>
        <v>0</v>
      </c>
      <c r="AV139" s="12">
        <f t="shared" si="358"/>
        <v>0</v>
      </c>
      <c r="AW139" s="12">
        <f t="shared" si="358"/>
        <v>0</v>
      </c>
      <c r="AX139" s="12">
        <f t="shared" si="358"/>
        <v>0</v>
      </c>
      <c r="AY139" s="12">
        <f t="shared" si="358"/>
        <v>0</v>
      </c>
      <c r="AZ139" s="12">
        <f t="shared" si="358"/>
        <v>0</v>
      </c>
      <c r="BA139" s="12">
        <f t="shared" si="358"/>
        <v>0</v>
      </c>
      <c r="BB139" s="12">
        <f t="shared" si="358"/>
        <v>0</v>
      </c>
      <c r="BC139" s="12">
        <f t="shared" si="358"/>
        <v>0</v>
      </c>
      <c r="BD139" s="12">
        <f t="shared" si="358"/>
        <v>0</v>
      </c>
      <c r="BE139" s="12">
        <f t="shared" si="358"/>
        <v>0</v>
      </c>
      <c r="BF139" s="12">
        <f t="shared" si="358"/>
        <v>0</v>
      </c>
      <c r="BG139" s="12">
        <f t="shared" si="358"/>
        <v>0</v>
      </c>
      <c r="BH139" s="12">
        <f t="shared" si="358"/>
        <v>0</v>
      </c>
      <c r="BI139" s="12">
        <f t="shared" si="226"/>
        <v>0</v>
      </c>
      <c r="BJ139" s="12">
        <f t="shared" si="227"/>
        <v>1848.7064456291346</v>
      </c>
      <c r="BK139" s="12">
        <f t="shared" si="228"/>
        <v>146646.03162714679</v>
      </c>
      <c r="BL139" s="3">
        <f t="shared" si="246"/>
        <v>1.144301517823344</v>
      </c>
      <c r="BM139" s="3">
        <f t="shared" si="192"/>
        <v>3707022.0790793751</v>
      </c>
      <c r="BN139" s="24">
        <f t="shared" si="247"/>
        <v>1.1261751113943199</v>
      </c>
      <c r="BO139" s="3">
        <f t="shared" si="193"/>
        <v>3.9558985217472933</v>
      </c>
      <c r="BP139" s="21"/>
      <c r="BQ139" s="3">
        <f>I139+AJ139+BK139+SUM(J$11:J139)</f>
        <v>5000000.0000000009</v>
      </c>
      <c r="BR139" s="21"/>
      <c r="BS139">
        <f t="shared" ref="BS139:BS202" si="359">D139</f>
        <v>128</v>
      </c>
      <c r="BT139" s="10">
        <f t="shared" ref="BT139:BT202" si="360">I139/(I139+AJ139)</f>
        <v>0.26640915320547137</v>
      </c>
      <c r="BU139" s="8">
        <f t="shared" si="194"/>
        <v>2177.6970666496854</v>
      </c>
      <c r="BV139" s="8">
        <f t="shared" si="195"/>
        <v>2364.0591297866617</v>
      </c>
      <c r="BW139" s="8">
        <f t="shared" si="196"/>
        <v>2663.3861890300027</v>
      </c>
      <c r="BX139" s="8">
        <f t="shared" si="197"/>
        <v>2988.1127313156903</v>
      </c>
      <c r="BY139" s="8">
        <f t="shared" si="198"/>
        <v>3336.817423156625</v>
      </c>
      <c r="BZ139" s="8">
        <f t="shared" si="199"/>
        <v>3706.9129608939265</v>
      </c>
      <c r="CA139" s="8">
        <f t="shared" si="200"/>
        <v>4094.4658954109846</v>
      </c>
      <c r="CB139" s="8">
        <f t="shared" si="201"/>
        <v>4494.0661478432066</v>
      </c>
      <c r="CC139" s="8">
        <f t="shared" si="202"/>
        <v>4898.7783615598601</v>
      </c>
      <c r="CD139" s="8">
        <f t="shared" si="203"/>
        <v>5300.2078512320359</v>
      </c>
      <c r="CE139" s="8">
        <f t="shared" si="204"/>
        <v>0</v>
      </c>
      <c r="CF139" s="8">
        <f t="shared" si="205"/>
        <v>0</v>
      </c>
      <c r="CG139" s="8">
        <f t="shared" si="206"/>
        <v>0</v>
      </c>
      <c r="CH139" s="8">
        <f t="shared" si="207"/>
        <v>0</v>
      </c>
      <c r="CI139" s="8">
        <f t="shared" si="208"/>
        <v>0</v>
      </c>
      <c r="CJ139" s="8">
        <f t="shared" si="209"/>
        <v>0</v>
      </c>
      <c r="CK139" s="8">
        <f t="shared" si="210"/>
        <v>0</v>
      </c>
      <c r="CL139" s="8">
        <f t="shared" si="211"/>
        <v>0</v>
      </c>
      <c r="CM139" s="8">
        <f t="shared" si="212"/>
        <v>0</v>
      </c>
      <c r="CN139" s="8">
        <f t="shared" si="213"/>
        <v>0</v>
      </c>
      <c r="CO139" s="8">
        <f t="shared" si="214"/>
        <v>0</v>
      </c>
      <c r="CP139" s="8">
        <f t="shared" si="215"/>
        <v>0</v>
      </c>
      <c r="CQ139" s="8">
        <f t="shared" si="234"/>
        <v>36024.503756878679</v>
      </c>
      <c r="CR139" s="21"/>
    </row>
    <row r="140" spans="2:96" x14ac:dyDescent="0.2">
      <c r="B140" s="1">
        <f t="shared" si="222"/>
        <v>43989</v>
      </c>
      <c r="C140" s="7">
        <f t="shared" si="216"/>
        <v>18.428571428571427</v>
      </c>
      <c r="D140">
        <f t="shared" si="229"/>
        <v>129</v>
      </c>
      <c r="E140" s="13">
        <f t="shared" si="223"/>
        <v>0.2</v>
      </c>
      <c r="F140" s="2">
        <f t="shared" si="217"/>
        <v>4.0551999668446754</v>
      </c>
      <c r="G140" s="2">
        <f t="shared" ref="G140:G203" si="361">E140*N$9</f>
        <v>1.9280000000000002</v>
      </c>
      <c r="H140" s="21"/>
      <c r="I140" s="3">
        <f t="shared" si="218"/>
        <v>1256953.4171637476</v>
      </c>
      <c r="J140" s="3"/>
      <c r="K140" s="12">
        <f t="shared" si="219"/>
        <v>3743046.582836254</v>
      </c>
      <c r="L140" s="3">
        <f t="shared" si="243"/>
        <v>1.1101232157758578</v>
      </c>
      <c r="N140" s="12">
        <f t="shared" si="230"/>
        <v>36024.503756878679</v>
      </c>
      <c r="O140" s="12">
        <f t="shared" ref="O140:AH140" si="362">N139*(1-N$6)</f>
        <v>39236.436864676805</v>
      </c>
      <c r="P140" s="12">
        <f t="shared" si="362"/>
        <v>44368.95469509923</v>
      </c>
      <c r="Q140" s="12">
        <f t="shared" si="362"/>
        <v>49986.762034708183</v>
      </c>
      <c r="R140" s="12">
        <f t="shared" si="362"/>
        <v>56081.270019485237</v>
      </c>
      <c r="S140" s="12">
        <f t="shared" si="362"/>
        <v>62625.802886417019</v>
      </c>
      <c r="T140" s="12">
        <f t="shared" si="362"/>
        <v>69571.801799822613</v>
      </c>
      <c r="U140" s="12">
        <f t="shared" si="362"/>
        <v>76845.443299260005</v>
      </c>
      <c r="V140" s="12">
        <f t="shared" si="362"/>
        <v>84345.190354197432</v>
      </c>
      <c r="W140" s="12">
        <f t="shared" si="362"/>
        <v>91940.879331980323</v>
      </c>
      <c r="X140" s="12">
        <f t="shared" si="362"/>
        <v>99474.957738110912</v>
      </c>
      <c r="Y140" s="12">
        <f t="shared" si="362"/>
        <v>106766.38612265604</v>
      </c>
      <c r="Z140" s="12">
        <f t="shared" si="362"/>
        <v>113617.47693692311</v>
      </c>
      <c r="AA140" s="12">
        <f t="shared" si="362"/>
        <v>119823.56638005443</v>
      </c>
      <c r="AB140" s="12">
        <f t="shared" si="362"/>
        <v>125184.9468052795</v>
      </c>
      <c r="AC140" s="12">
        <f t="shared" si="362"/>
        <v>129520.01372396207</v>
      </c>
      <c r="AD140" s="12">
        <f t="shared" si="362"/>
        <v>132678.21588298012</v>
      </c>
      <c r="AE140" s="12">
        <f t="shared" si="362"/>
        <v>134551.24730039897</v>
      </c>
      <c r="AF140" s="12">
        <f t="shared" si="362"/>
        <v>135081.05224464525</v>
      </c>
      <c r="AG140" s="12">
        <f t="shared" si="362"/>
        <v>134263.62341970456</v>
      </c>
      <c r="AH140" s="12">
        <f t="shared" si="362"/>
        <v>132148.18021457936</v>
      </c>
      <c r="AI140" s="12">
        <f t="shared" ref="AI140:AI203" si="363">AI139+AH139*(1-AH$6)</f>
        <v>1620628.9878612589</v>
      </c>
      <c r="AJ140" s="12">
        <f t="shared" si="232"/>
        <v>3594765.699673079</v>
      </c>
      <c r="AK140" s="21"/>
      <c r="AL140">
        <f t="shared" si="357"/>
        <v>129</v>
      </c>
      <c r="AM140" s="14"/>
      <c r="AN140" s="14"/>
      <c r="AO140" s="12">
        <f t="shared" ref="AO140:BH140" si="364">N139*AN$8</f>
        <v>1634.8515360282004</v>
      </c>
      <c r="AP140" s="12">
        <f t="shared" si="364"/>
        <v>0</v>
      </c>
      <c r="AQ140" s="12">
        <f t="shared" si="364"/>
        <v>0</v>
      </c>
      <c r="AR140" s="12">
        <f t="shared" si="364"/>
        <v>0</v>
      </c>
      <c r="AS140" s="12">
        <f t="shared" si="364"/>
        <v>0</v>
      </c>
      <c r="AT140" s="12">
        <f t="shared" si="364"/>
        <v>0</v>
      </c>
      <c r="AU140" s="12">
        <f t="shared" si="364"/>
        <v>0</v>
      </c>
      <c r="AV140" s="12">
        <f t="shared" si="364"/>
        <v>0</v>
      </c>
      <c r="AW140" s="12">
        <f t="shared" si="364"/>
        <v>0</v>
      </c>
      <c r="AX140" s="12">
        <f t="shared" si="364"/>
        <v>0</v>
      </c>
      <c r="AY140" s="12">
        <f t="shared" si="364"/>
        <v>0</v>
      </c>
      <c r="AZ140" s="12">
        <f t="shared" si="364"/>
        <v>0</v>
      </c>
      <c r="BA140" s="12">
        <f t="shared" si="364"/>
        <v>0</v>
      </c>
      <c r="BB140" s="12">
        <f t="shared" si="364"/>
        <v>0</v>
      </c>
      <c r="BC140" s="12">
        <f t="shared" si="364"/>
        <v>0</v>
      </c>
      <c r="BD140" s="12">
        <f t="shared" si="364"/>
        <v>0</v>
      </c>
      <c r="BE140" s="12">
        <f t="shared" si="364"/>
        <v>0</v>
      </c>
      <c r="BF140" s="12">
        <f t="shared" si="364"/>
        <v>0</v>
      </c>
      <c r="BG140" s="12">
        <f t="shared" si="364"/>
        <v>0</v>
      </c>
      <c r="BH140" s="12">
        <f t="shared" si="364"/>
        <v>0</v>
      </c>
      <c r="BI140" s="12">
        <f t="shared" si="226"/>
        <v>0</v>
      </c>
      <c r="BJ140" s="12">
        <f t="shared" si="227"/>
        <v>1634.8515360282004</v>
      </c>
      <c r="BK140" s="12">
        <f t="shared" si="228"/>
        <v>148280.88316317499</v>
      </c>
      <c r="BL140" s="3">
        <f t="shared" si="246"/>
        <v>1.1261751113943197</v>
      </c>
      <c r="BM140" s="3">
        <f t="shared" ref="BM140:BM203" si="365">AJ140+BK140</f>
        <v>3743046.582836254</v>
      </c>
      <c r="BN140" s="24">
        <f t="shared" si="247"/>
        <v>1.1101232157758578</v>
      </c>
      <c r="BO140" s="3">
        <f t="shared" ref="BO140:BO203" si="366">BK140/BM140*100</f>
        <v>3.9615024788394888</v>
      </c>
      <c r="BP140" s="21"/>
      <c r="BQ140" s="3">
        <f>I140+AJ140+BK140+SUM(J$11:J140)</f>
        <v>5000000.0000000009</v>
      </c>
      <c r="BR140" s="21"/>
      <c r="BS140">
        <f t="shared" si="359"/>
        <v>129</v>
      </c>
      <c r="BT140" s="10">
        <f t="shared" si="360"/>
        <v>0.25907382247289762</v>
      </c>
      <c r="BU140" s="8">
        <f t="shared" ref="BU140:BU203" si="367">N140*$E140*$BT140*BU$7</f>
        <v>1866.6011781967641</v>
      </c>
      <c r="BV140" s="8">
        <f t="shared" ref="BV140:BV203" si="368">O140*$E140*$BT140*BV$7</f>
        <v>2033.0267357496671</v>
      </c>
      <c r="BW140" s="8">
        <f t="shared" ref="BW140:BW203" si="369">P140*$E140*$BT140*BW$7</f>
        <v>2298.966938397235</v>
      </c>
      <c r="BX140" s="8">
        <f t="shared" ref="BX140:BX203" si="370">Q140*$E140*$BT140*BX$7</f>
        <v>2590.0523026749938</v>
      </c>
      <c r="BY140" s="8">
        <f t="shared" ref="BY140:BY203" si="371">R140*$E140*$BT140*BY$7</f>
        <v>2905.8377986165506</v>
      </c>
      <c r="BZ140" s="8">
        <f t="shared" ref="BZ140:BZ203" si="372">S140*$E140*$BT140*BZ$7</f>
        <v>3244.9412278436566</v>
      </c>
      <c r="CA140" s="8">
        <f t="shared" ref="CA140:CA203" si="373">T140*$E140*$BT140*CA$7</f>
        <v>3604.8465257213725</v>
      </c>
      <c r="CB140" s="8">
        <f t="shared" ref="CB140:CB203" si="374">U140*$E140*$BT140*CB$7</f>
        <v>3981.7285470327215</v>
      </c>
      <c r="CC140" s="8">
        <f t="shared" ref="CC140:CC203" si="375">V140*$E140*$BT140*CC$7</f>
        <v>4370.326174453221</v>
      </c>
      <c r="CD140" s="8">
        <f t="shared" ref="CD140:CD203" si="376">W140*$E140*$BT140*CD$7</f>
        <v>4763.8950100111142</v>
      </c>
      <c r="CE140" s="8">
        <f t="shared" ref="CE140:CE203" si="377">X140*$E140*$BT140*CE$7</f>
        <v>0</v>
      </c>
      <c r="CF140" s="8">
        <f t="shared" ref="CF140:CF203" si="378">Y140*$E140*$BT140*CF$7</f>
        <v>0</v>
      </c>
      <c r="CG140" s="8">
        <f t="shared" ref="CG140:CG203" si="379">Z140*$E140*$BT140*CG$7</f>
        <v>0</v>
      </c>
      <c r="CH140" s="8">
        <f t="shared" ref="CH140:CH203" si="380">AA140*$E140*$BT140*CH$7</f>
        <v>0</v>
      </c>
      <c r="CI140" s="8">
        <f t="shared" ref="CI140:CI203" si="381">AB140*$E140*$BT140*CI$7</f>
        <v>0</v>
      </c>
      <c r="CJ140" s="8">
        <f t="shared" ref="CJ140:CJ203" si="382">AC140*$E140*$BT140*CJ$7</f>
        <v>0</v>
      </c>
      <c r="CK140" s="8">
        <f t="shared" ref="CK140:CK203" si="383">AD140*$E140*$BT140*CK$7</f>
        <v>0</v>
      </c>
      <c r="CL140" s="8">
        <f t="shared" ref="CL140:CL203" si="384">AE140*$E140*$BT140*CL$7</f>
        <v>0</v>
      </c>
      <c r="CM140" s="8">
        <f t="shared" ref="CM140:CM203" si="385">AF140*$E140*$BT140*CM$7</f>
        <v>0</v>
      </c>
      <c r="CN140" s="8">
        <f t="shared" ref="CN140:CN203" si="386">AG140*$E140*$BT140*CN$7</f>
        <v>0</v>
      </c>
      <c r="CO140" s="8">
        <f t="shared" ref="CO140:CO203" si="387">AH140*$E140*$BT140*CO$7</f>
        <v>0</v>
      </c>
      <c r="CP140" s="8">
        <f t="shared" ref="CP140:CP203" si="388">AI140*$E140*$BT140*CP$7</f>
        <v>0</v>
      </c>
      <c r="CQ140" s="8">
        <f t="shared" si="234"/>
        <v>31660.222438697296</v>
      </c>
      <c r="CR140" s="21"/>
    </row>
    <row r="141" spans="2:96" x14ac:dyDescent="0.2">
      <c r="B141" s="1">
        <f t="shared" si="222"/>
        <v>43990</v>
      </c>
      <c r="C141" s="7">
        <f t="shared" ref="C141:C204" si="389">D141/7</f>
        <v>18.571428571428573</v>
      </c>
      <c r="D141">
        <f t="shared" si="229"/>
        <v>130</v>
      </c>
      <c r="E141" s="13">
        <f t="shared" si="223"/>
        <v>0.2</v>
      </c>
      <c r="F141" s="2">
        <f t="shared" ref="F141:F204" si="390">EXP(7*E141)</f>
        <v>4.0551999668446754</v>
      </c>
      <c r="G141" s="2">
        <f t="shared" si="361"/>
        <v>1.9280000000000002</v>
      </c>
      <c r="H141" s="21"/>
      <c r="I141" s="3">
        <f t="shared" ref="I141:I204" si="391">I140-N141-J141</f>
        <v>1225293.1947250504</v>
      </c>
      <c r="J141" s="3"/>
      <c r="K141" s="12">
        <f t="shared" ref="K141:K204" si="392">K140+N141</f>
        <v>3774706.8052749513</v>
      </c>
      <c r="L141" s="3">
        <f t="shared" si="243"/>
        <v>1.0959570942369197</v>
      </c>
      <c r="N141" s="12">
        <f t="shared" si="230"/>
        <v>31660.222438697296</v>
      </c>
      <c r="O141" s="12">
        <f t="shared" ref="O141:AH141" si="393">N140*(1-N$6)</f>
        <v>34583.523606603529</v>
      </c>
      <c r="P141" s="12">
        <f t="shared" si="393"/>
        <v>39236.436864676805</v>
      </c>
      <c r="Q141" s="12">
        <f t="shared" si="393"/>
        <v>44368.95469509923</v>
      </c>
      <c r="R141" s="12">
        <f t="shared" si="393"/>
        <v>49986.762034708183</v>
      </c>
      <c r="S141" s="12">
        <f t="shared" si="393"/>
        <v>56081.270019485237</v>
      </c>
      <c r="T141" s="12">
        <f t="shared" si="393"/>
        <v>62625.802886417019</v>
      </c>
      <c r="U141" s="12">
        <f t="shared" si="393"/>
        <v>69571.801799822613</v>
      </c>
      <c r="V141" s="12">
        <f t="shared" si="393"/>
        <v>76845.443299260005</v>
      </c>
      <c r="W141" s="12">
        <f t="shared" si="393"/>
        <v>84345.190354197432</v>
      </c>
      <c r="X141" s="12">
        <f t="shared" si="393"/>
        <v>91940.879331980323</v>
      </c>
      <c r="Y141" s="12">
        <f t="shared" si="393"/>
        <v>99474.957738110912</v>
      </c>
      <c r="Z141" s="12">
        <f t="shared" si="393"/>
        <v>106766.38612265604</v>
      </c>
      <c r="AA141" s="12">
        <f t="shared" si="393"/>
        <v>113617.47693692311</v>
      </c>
      <c r="AB141" s="12">
        <f t="shared" si="393"/>
        <v>119823.56638005443</v>
      </c>
      <c r="AC141" s="12">
        <f t="shared" si="393"/>
        <v>125184.9468052795</v>
      </c>
      <c r="AD141" s="12">
        <f t="shared" si="393"/>
        <v>129520.01372396207</v>
      </c>
      <c r="AE141" s="12">
        <f t="shared" si="393"/>
        <v>132678.21588298012</v>
      </c>
      <c r="AF141" s="12">
        <f t="shared" si="393"/>
        <v>134551.24730039897</v>
      </c>
      <c r="AG141" s="12">
        <f t="shared" si="393"/>
        <v>135081.05224464525</v>
      </c>
      <c r="AH141" s="12">
        <f t="shared" si="393"/>
        <v>134263.62341970456</v>
      </c>
      <c r="AI141" s="12">
        <f t="shared" si="363"/>
        <v>1752777.1680758384</v>
      </c>
      <c r="AJ141" s="12">
        <f t="shared" si="232"/>
        <v>3624984.9419615008</v>
      </c>
      <c r="AK141" s="21"/>
      <c r="AL141">
        <f t="shared" si="357"/>
        <v>130</v>
      </c>
      <c r="AM141" s="14"/>
      <c r="AN141" s="14"/>
      <c r="AO141" s="12">
        <f t="shared" ref="AO141:BH141" si="394">N140*AN$8</f>
        <v>1440.9801502751473</v>
      </c>
      <c r="AP141" s="12">
        <f t="shared" si="394"/>
        <v>0</v>
      </c>
      <c r="AQ141" s="12">
        <f t="shared" si="394"/>
        <v>0</v>
      </c>
      <c r="AR141" s="12">
        <f t="shared" si="394"/>
        <v>0</v>
      </c>
      <c r="AS141" s="12">
        <f t="shared" si="394"/>
        <v>0</v>
      </c>
      <c r="AT141" s="12">
        <f t="shared" si="394"/>
        <v>0</v>
      </c>
      <c r="AU141" s="12">
        <f t="shared" si="394"/>
        <v>0</v>
      </c>
      <c r="AV141" s="12">
        <f t="shared" si="394"/>
        <v>0</v>
      </c>
      <c r="AW141" s="12">
        <f t="shared" si="394"/>
        <v>0</v>
      </c>
      <c r="AX141" s="12">
        <f t="shared" si="394"/>
        <v>0</v>
      </c>
      <c r="AY141" s="12">
        <f t="shared" si="394"/>
        <v>0</v>
      </c>
      <c r="AZ141" s="12">
        <f t="shared" si="394"/>
        <v>0</v>
      </c>
      <c r="BA141" s="12">
        <f t="shared" si="394"/>
        <v>0</v>
      </c>
      <c r="BB141" s="12">
        <f t="shared" si="394"/>
        <v>0</v>
      </c>
      <c r="BC141" s="12">
        <f t="shared" si="394"/>
        <v>0</v>
      </c>
      <c r="BD141" s="12">
        <f t="shared" si="394"/>
        <v>0</v>
      </c>
      <c r="BE141" s="12">
        <f t="shared" si="394"/>
        <v>0</v>
      </c>
      <c r="BF141" s="12">
        <f t="shared" si="394"/>
        <v>0</v>
      </c>
      <c r="BG141" s="12">
        <f t="shared" si="394"/>
        <v>0</v>
      </c>
      <c r="BH141" s="12">
        <f t="shared" si="394"/>
        <v>0</v>
      </c>
      <c r="BI141" s="12">
        <f t="shared" si="226"/>
        <v>0</v>
      </c>
      <c r="BJ141" s="12">
        <f t="shared" si="227"/>
        <v>1440.9801502751473</v>
      </c>
      <c r="BK141" s="12">
        <f t="shared" si="228"/>
        <v>149721.86331345013</v>
      </c>
      <c r="BL141" s="3">
        <f t="shared" si="246"/>
        <v>1.1101232157758574</v>
      </c>
      <c r="BM141" s="3">
        <f t="shared" si="365"/>
        <v>3774706.8052749508</v>
      </c>
      <c r="BN141" s="24">
        <f t="shared" si="247"/>
        <v>1.0959570942369194</v>
      </c>
      <c r="BO141" s="3">
        <f t="shared" si="366"/>
        <v>3.9664501387027422</v>
      </c>
      <c r="BP141" s="21"/>
      <c r="BQ141" s="3">
        <f>I141+AJ141+BK141+SUM(J$11:J141)</f>
        <v>5000000.0000000019</v>
      </c>
      <c r="BR141" s="21"/>
      <c r="BS141">
        <f t="shared" si="359"/>
        <v>130</v>
      </c>
      <c r="BT141" s="10">
        <f t="shared" si="360"/>
        <v>0.25262328472612183</v>
      </c>
      <c r="BU141" s="8">
        <f t="shared" si="367"/>
        <v>1599.6218775246757</v>
      </c>
      <c r="BV141" s="8">
        <f t="shared" si="368"/>
        <v>1747.3206661807119</v>
      </c>
      <c r="BW141" s="8">
        <f t="shared" si="369"/>
        <v>1982.4075123407504</v>
      </c>
      <c r="BX141" s="8">
        <f t="shared" si="370"/>
        <v>2241.7262149880903</v>
      </c>
      <c r="BY141" s="8">
        <f t="shared" si="371"/>
        <v>2525.5640036061968</v>
      </c>
      <c r="BZ141" s="8">
        <f t="shared" si="372"/>
        <v>2833.4869287869878</v>
      </c>
      <c r="CA141" s="8">
        <f t="shared" si="373"/>
        <v>3164.1472067554619</v>
      </c>
      <c r="CB141" s="8">
        <f t="shared" si="374"/>
        <v>3515.0914189971809</v>
      </c>
      <c r="CC141" s="8">
        <f t="shared" si="375"/>
        <v>3882.5896604988025</v>
      </c>
      <c r="CD141" s="8">
        <f t="shared" si="376"/>
        <v>4261.511807625473</v>
      </c>
      <c r="CE141" s="8">
        <f t="shared" si="377"/>
        <v>0</v>
      </c>
      <c r="CF141" s="8">
        <f t="shared" si="378"/>
        <v>0</v>
      </c>
      <c r="CG141" s="8">
        <f t="shared" si="379"/>
        <v>0</v>
      </c>
      <c r="CH141" s="8">
        <f t="shared" si="380"/>
        <v>0</v>
      </c>
      <c r="CI141" s="8">
        <f t="shared" si="381"/>
        <v>0</v>
      </c>
      <c r="CJ141" s="8">
        <f t="shared" si="382"/>
        <v>0</v>
      </c>
      <c r="CK141" s="8">
        <f t="shared" si="383"/>
        <v>0</v>
      </c>
      <c r="CL141" s="8">
        <f t="shared" si="384"/>
        <v>0</v>
      </c>
      <c r="CM141" s="8">
        <f t="shared" si="385"/>
        <v>0</v>
      </c>
      <c r="CN141" s="8">
        <f t="shared" si="386"/>
        <v>0</v>
      </c>
      <c r="CO141" s="8">
        <f t="shared" si="387"/>
        <v>0</v>
      </c>
      <c r="CP141" s="8">
        <f t="shared" si="388"/>
        <v>0</v>
      </c>
      <c r="CQ141" s="8">
        <f t="shared" si="234"/>
        <v>27753.467297304327</v>
      </c>
      <c r="CR141" s="21"/>
    </row>
    <row r="142" spans="2:96" x14ac:dyDescent="0.2">
      <c r="B142" s="1">
        <f t="shared" ref="B142:B205" si="395">B141+1</f>
        <v>43991</v>
      </c>
      <c r="C142" s="7">
        <f t="shared" si="389"/>
        <v>18.714285714285715</v>
      </c>
      <c r="D142">
        <f t="shared" si="229"/>
        <v>131</v>
      </c>
      <c r="E142" s="13">
        <f t="shared" ref="E142:E205" si="396">E141</f>
        <v>0.2</v>
      </c>
      <c r="F142" s="2">
        <f t="shared" si="390"/>
        <v>4.0551999668446754</v>
      </c>
      <c r="G142" s="2">
        <f t="shared" si="361"/>
        <v>1.9280000000000002</v>
      </c>
      <c r="H142" s="21"/>
      <c r="I142" s="3">
        <f t="shared" si="391"/>
        <v>1197539.7274277459</v>
      </c>
      <c r="J142" s="3"/>
      <c r="K142" s="12">
        <f t="shared" si="392"/>
        <v>3802460.2725722557</v>
      </c>
      <c r="L142" s="3">
        <f t="shared" si="243"/>
        <v>1.0834931525212135</v>
      </c>
      <c r="N142" s="12">
        <f t="shared" si="230"/>
        <v>27753.467297304327</v>
      </c>
      <c r="O142" s="12">
        <f t="shared" ref="O142:AH142" si="397">N141*(1-N$6)</f>
        <v>30393.813541149404</v>
      </c>
      <c r="P142" s="12">
        <f t="shared" si="397"/>
        <v>34583.523606603529</v>
      </c>
      <c r="Q142" s="12">
        <f t="shared" si="397"/>
        <v>39236.436864676805</v>
      </c>
      <c r="R142" s="12">
        <f t="shared" si="397"/>
        <v>44368.95469509923</v>
      </c>
      <c r="S142" s="12">
        <f t="shared" si="397"/>
        <v>49986.762034708183</v>
      </c>
      <c r="T142" s="12">
        <f t="shared" si="397"/>
        <v>56081.270019485237</v>
      </c>
      <c r="U142" s="12">
        <f t="shared" si="397"/>
        <v>62625.802886417019</v>
      </c>
      <c r="V142" s="12">
        <f t="shared" si="397"/>
        <v>69571.801799822613</v>
      </c>
      <c r="W142" s="12">
        <f t="shared" si="397"/>
        <v>76845.443299260005</v>
      </c>
      <c r="X142" s="12">
        <f t="shared" si="397"/>
        <v>84345.190354197432</v>
      </c>
      <c r="Y142" s="12">
        <f t="shared" si="397"/>
        <v>91940.879331980323</v>
      </c>
      <c r="Z142" s="12">
        <f t="shared" si="397"/>
        <v>99474.957738110912</v>
      </c>
      <c r="AA142" s="12">
        <f t="shared" si="397"/>
        <v>106766.38612265604</v>
      </c>
      <c r="AB142" s="12">
        <f t="shared" si="397"/>
        <v>113617.47693692311</v>
      </c>
      <c r="AC142" s="12">
        <f t="shared" si="397"/>
        <v>119823.56638005443</v>
      </c>
      <c r="AD142" s="12">
        <f t="shared" si="397"/>
        <v>125184.9468052795</v>
      </c>
      <c r="AE142" s="12">
        <f t="shared" si="397"/>
        <v>129520.01372396207</v>
      </c>
      <c r="AF142" s="12">
        <f t="shared" si="397"/>
        <v>132678.21588298012</v>
      </c>
      <c r="AG142" s="12">
        <f t="shared" si="397"/>
        <v>134551.24730039897</v>
      </c>
      <c r="AH142" s="12">
        <f t="shared" si="397"/>
        <v>135081.05224464525</v>
      </c>
      <c r="AI142" s="12">
        <f t="shared" si="363"/>
        <v>1887040.791495543</v>
      </c>
      <c r="AJ142" s="12">
        <f t="shared" si="232"/>
        <v>3651472.0003612572</v>
      </c>
      <c r="AK142" s="21"/>
      <c r="AL142">
        <f t="shared" si="357"/>
        <v>131</v>
      </c>
      <c r="AM142" s="14"/>
      <c r="AN142" s="14"/>
      <c r="AO142" s="12">
        <f t="shared" ref="AO142:BH142" si="398">N141*AN$8</f>
        <v>1266.4088975478919</v>
      </c>
      <c r="AP142" s="12">
        <f t="shared" si="398"/>
        <v>0</v>
      </c>
      <c r="AQ142" s="12">
        <f t="shared" si="398"/>
        <v>0</v>
      </c>
      <c r="AR142" s="12">
        <f t="shared" si="398"/>
        <v>0</v>
      </c>
      <c r="AS142" s="12">
        <f t="shared" si="398"/>
        <v>0</v>
      </c>
      <c r="AT142" s="12">
        <f t="shared" si="398"/>
        <v>0</v>
      </c>
      <c r="AU142" s="12">
        <f t="shared" si="398"/>
        <v>0</v>
      </c>
      <c r="AV142" s="12">
        <f t="shared" si="398"/>
        <v>0</v>
      </c>
      <c r="AW142" s="12">
        <f t="shared" si="398"/>
        <v>0</v>
      </c>
      <c r="AX142" s="12">
        <f t="shared" si="398"/>
        <v>0</v>
      </c>
      <c r="AY142" s="12">
        <f t="shared" si="398"/>
        <v>0</v>
      </c>
      <c r="AZ142" s="12">
        <f t="shared" si="398"/>
        <v>0</v>
      </c>
      <c r="BA142" s="12">
        <f t="shared" si="398"/>
        <v>0</v>
      </c>
      <c r="BB142" s="12">
        <f t="shared" si="398"/>
        <v>0</v>
      </c>
      <c r="BC142" s="12">
        <f t="shared" si="398"/>
        <v>0</v>
      </c>
      <c r="BD142" s="12">
        <f t="shared" si="398"/>
        <v>0</v>
      </c>
      <c r="BE142" s="12">
        <f t="shared" si="398"/>
        <v>0</v>
      </c>
      <c r="BF142" s="12">
        <f t="shared" si="398"/>
        <v>0</v>
      </c>
      <c r="BG142" s="12">
        <f t="shared" si="398"/>
        <v>0</v>
      </c>
      <c r="BH142" s="12">
        <f t="shared" si="398"/>
        <v>0</v>
      </c>
      <c r="BI142" s="12">
        <f t="shared" ref="BI142:BI205" si="399">AH141*BH$8</f>
        <v>0</v>
      </c>
      <c r="BJ142" s="12">
        <f t="shared" ref="BJ142:BJ205" si="400">SUM(AO142:BI142)</f>
        <v>1266.4088975478919</v>
      </c>
      <c r="BK142" s="12">
        <f t="shared" ref="BK142:BK205" si="401">BK141+BJ142</f>
        <v>150988.27221099802</v>
      </c>
      <c r="BL142" s="3">
        <f t="shared" si="246"/>
        <v>1.0959570942369194</v>
      </c>
      <c r="BM142" s="3">
        <f t="shared" si="365"/>
        <v>3802460.2725722552</v>
      </c>
      <c r="BN142" s="24">
        <f t="shared" si="247"/>
        <v>1.0834931525212133</v>
      </c>
      <c r="BO142" s="3">
        <f t="shared" si="366"/>
        <v>3.9708047260901109</v>
      </c>
      <c r="BP142" s="21"/>
      <c r="BQ142" s="3">
        <f>I142+AJ142+BK142+SUM(J$11:J142)</f>
        <v>5000000.0000000019</v>
      </c>
      <c r="BR142" s="21"/>
      <c r="BS142">
        <f t="shared" si="359"/>
        <v>131</v>
      </c>
      <c r="BT142" s="10">
        <f t="shared" si="360"/>
        <v>0.24696573129836219</v>
      </c>
      <c r="BU142" s="8">
        <f t="shared" si="367"/>
        <v>1370.8310694287886</v>
      </c>
      <c r="BV142" s="8">
        <f t="shared" si="368"/>
        <v>1501.2460776272053</v>
      </c>
      <c r="BW142" s="8">
        <f t="shared" si="369"/>
        <v>1708.1890396758026</v>
      </c>
      <c r="BX142" s="8">
        <f t="shared" si="370"/>
        <v>1938.0110647653851</v>
      </c>
      <c r="BY142" s="8">
        <f t="shared" si="371"/>
        <v>2191.5222686438165</v>
      </c>
      <c r="BZ142" s="8">
        <f t="shared" si="372"/>
        <v>2469.0034482277829</v>
      </c>
      <c r="CA142" s="8">
        <f t="shared" si="373"/>
        <v>2770.0303725006174</v>
      </c>
      <c r="CB142" s="8">
        <f t="shared" si="374"/>
        <v>3093.2854415982124</v>
      </c>
      <c r="CC142" s="8">
        <f t="shared" si="375"/>
        <v>3436.3701818475806</v>
      </c>
      <c r="CD142" s="8">
        <f t="shared" si="376"/>
        <v>3795.6382202697146</v>
      </c>
      <c r="CE142" s="8">
        <f t="shared" si="377"/>
        <v>0</v>
      </c>
      <c r="CF142" s="8">
        <f t="shared" si="378"/>
        <v>0</v>
      </c>
      <c r="CG142" s="8">
        <f t="shared" si="379"/>
        <v>0</v>
      </c>
      <c r="CH142" s="8">
        <f t="shared" si="380"/>
        <v>0</v>
      </c>
      <c r="CI142" s="8">
        <f t="shared" si="381"/>
        <v>0</v>
      </c>
      <c r="CJ142" s="8">
        <f t="shared" si="382"/>
        <v>0</v>
      </c>
      <c r="CK142" s="8">
        <f t="shared" si="383"/>
        <v>0</v>
      </c>
      <c r="CL142" s="8">
        <f t="shared" si="384"/>
        <v>0</v>
      </c>
      <c r="CM142" s="8">
        <f t="shared" si="385"/>
        <v>0</v>
      </c>
      <c r="CN142" s="8">
        <f t="shared" si="386"/>
        <v>0</v>
      </c>
      <c r="CO142" s="8">
        <f t="shared" si="387"/>
        <v>0</v>
      </c>
      <c r="CP142" s="8">
        <f t="shared" si="388"/>
        <v>0</v>
      </c>
      <c r="CQ142" s="8">
        <f t="shared" si="234"/>
        <v>24274.127184584904</v>
      </c>
      <c r="CR142" s="21"/>
    </row>
    <row r="143" spans="2:96" x14ac:dyDescent="0.2">
      <c r="B143" s="1">
        <f t="shared" si="395"/>
        <v>43992</v>
      </c>
      <c r="C143" s="7">
        <f t="shared" si="389"/>
        <v>18.857142857142858</v>
      </c>
      <c r="D143">
        <f t="shared" ref="D143:D206" si="402">D142+1</f>
        <v>132</v>
      </c>
      <c r="E143" s="13">
        <f t="shared" si="396"/>
        <v>0.2</v>
      </c>
      <c r="F143" s="2">
        <f t="shared" si="390"/>
        <v>4.0551999668446754</v>
      </c>
      <c r="G143" s="2">
        <f t="shared" si="361"/>
        <v>1.9280000000000002</v>
      </c>
      <c r="H143" s="21"/>
      <c r="I143" s="3">
        <f t="shared" si="391"/>
        <v>1173265.600243161</v>
      </c>
      <c r="J143" s="3"/>
      <c r="K143" s="12">
        <f t="shared" si="392"/>
        <v>3826734.3997568404</v>
      </c>
      <c r="L143" s="3">
        <f t="shared" si="243"/>
        <v>1.0725562532824546</v>
      </c>
      <c r="N143" s="12">
        <f t="shared" ref="N143:N206" si="403">CQ142</f>
        <v>24274.127184584904</v>
      </c>
      <c r="O143" s="12">
        <f t="shared" ref="O143:AH143" si="404">N142*(1-N$6)</f>
        <v>26643.328605412153</v>
      </c>
      <c r="P143" s="12">
        <f t="shared" si="404"/>
        <v>30393.813541149404</v>
      </c>
      <c r="Q143" s="12">
        <f t="shared" si="404"/>
        <v>34583.523606603529</v>
      </c>
      <c r="R143" s="12">
        <f t="shared" si="404"/>
        <v>39236.436864676805</v>
      </c>
      <c r="S143" s="12">
        <f t="shared" si="404"/>
        <v>44368.95469509923</v>
      </c>
      <c r="T143" s="12">
        <f t="shared" si="404"/>
        <v>49986.762034708183</v>
      </c>
      <c r="U143" s="12">
        <f t="shared" si="404"/>
        <v>56081.270019485237</v>
      </c>
      <c r="V143" s="12">
        <f t="shared" si="404"/>
        <v>62625.802886417019</v>
      </c>
      <c r="W143" s="12">
        <f t="shared" si="404"/>
        <v>69571.801799822613</v>
      </c>
      <c r="X143" s="12">
        <f t="shared" si="404"/>
        <v>76845.443299260005</v>
      </c>
      <c r="Y143" s="12">
        <f t="shared" si="404"/>
        <v>84345.190354197432</v>
      </c>
      <c r="Z143" s="12">
        <f t="shared" si="404"/>
        <v>91940.879331980323</v>
      </c>
      <c r="AA143" s="12">
        <f t="shared" si="404"/>
        <v>99474.957738110912</v>
      </c>
      <c r="AB143" s="12">
        <f t="shared" si="404"/>
        <v>106766.38612265604</v>
      </c>
      <c r="AC143" s="12">
        <f t="shared" si="404"/>
        <v>113617.47693692311</v>
      </c>
      <c r="AD143" s="12">
        <f t="shared" si="404"/>
        <v>119823.56638005443</v>
      </c>
      <c r="AE143" s="12">
        <f t="shared" si="404"/>
        <v>125184.9468052795</v>
      </c>
      <c r="AF143" s="12">
        <f t="shared" si="404"/>
        <v>129520.01372396207</v>
      </c>
      <c r="AG143" s="12">
        <f t="shared" si="404"/>
        <v>132678.21588298012</v>
      </c>
      <c r="AH143" s="12">
        <f t="shared" si="404"/>
        <v>134551.24730039897</v>
      </c>
      <c r="AI143" s="12">
        <f t="shared" si="363"/>
        <v>2022121.8437401883</v>
      </c>
      <c r="AJ143" s="12">
        <f t="shared" ref="AJ143:AJ206" si="405">SUM(N143:AI143)</f>
        <v>3674635.9888539501</v>
      </c>
      <c r="AK143" s="21"/>
      <c r="AL143">
        <f t="shared" si="357"/>
        <v>132</v>
      </c>
      <c r="AM143" s="14"/>
      <c r="AN143" s="14"/>
      <c r="AO143" s="12">
        <f t="shared" ref="AO143:BH143" si="406">N142*AN$8</f>
        <v>1110.138691892173</v>
      </c>
      <c r="AP143" s="12">
        <f t="shared" si="406"/>
        <v>0</v>
      </c>
      <c r="AQ143" s="12">
        <f t="shared" si="406"/>
        <v>0</v>
      </c>
      <c r="AR143" s="12">
        <f t="shared" si="406"/>
        <v>0</v>
      </c>
      <c r="AS143" s="12">
        <f t="shared" si="406"/>
        <v>0</v>
      </c>
      <c r="AT143" s="12">
        <f t="shared" si="406"/>
        <v>0</v>
      </c>
      <c r="AU143" s="12">
        <f t="shared" si="406"/>
        <v>0</v>
      </c>
      <c r="AV143" s="12">
        <f t="shared" si="406"/>
        <v>0</v>
      </c>
      <c r="AW143" s="12">
        <f t="shared" si="406"/>
        <v>0</v>
      </c>
      <c r="AX143" s="12">
        <f t="shared" si="406"/>
        <v>0</v>
      </c>
      <c r="AY143" s="12">
        <f t="shared" si="406"/>
        <v>0</v>
      </c>
      <c r="AZ143" s="12">
        <f t="shared" si="406"/>
        <v>0</v>
      </c>
      <c r="BA143" s="12">
        <f t="shared" si="406"/>
        <v>0</v>
      </c>
      <c r="BB143" s="12">
        <f t="shared" si="406"/>
        <v>0</v>
      </c>
      <c r="BC143" s="12">
        <f t="shared" si="406"/>
        <v>0</v>
      </c>
      <c r="BD143" s="12">
        <f t="shared" si="406"/>
        <v>0</v>
      </c>
      <c r="BE143" s="12">
        <f t="shared" si="406"/>
        <v>0</v>
      </c>
      <c r="BF143" s="12">
        <f t="shared" si="406"/>
        <v>0</v>
      </c>
      <c r="BG143" s="12">
        <f t="shared" si="406"/>
        <v>0</v>
      </c>
      <c r="BH143" s="12">
        <f t="shared" si="406"/>
        <v>0</v>
      </c>
      <c r="BI143" s="12">
        <f t="shared" si="399"/>
        <v>0</v>
      </c>
      <c r="BJ143" s="12">
        <f t="shared" si="400"/>
        <v>1110.138691892173</v>
      </c>
      <c r="BK143" s="12">
        <f t="shared" si="401"/>
        <v>152098.4109028902</v>
      </c>
      <c r="BL143" s="3">
        <f t="shared" si="246"/>
        <v>1.083493152521213</v>
      </c>
      <c r="BM143" s="3">
        <f t="shared" si="365"/>
        <v>3826734.3997568404</v>
      </c>
      <c r="BN143" s="24">
        <f t="shared" si="247"/>
        <v>1.0725562532824546</v>
      </c>
      <c r="BO143" s="3">
        <f t="shared" si="366"/>
        <v>3.9746267970035989</v>
      </c>
      <c r="BP143" s="21"/>
      <c r="BQ143" s="3">
        <f>I143+AJ143+BK143+SUM(J$11:J143)</f>
        <v>5000000.0000000009</v>
      </c>
      <c r="BR143" s="21"/>
      <c r="BS143">
        <f t="shared" si="359"/>
        <v>132</v>
      </c>
      <c r="BT143" s="10">
        <f t="shared" si="360"/>
        <v>0.24201514380610062</v>
      </c>
      <c r="BU143" s="8">
        <f t="shared" si="367"/>
        <v>1174.9412762689783</v>
      </c>
      <c r="BV143" s="8">
        <f t="shared" si="368"/>
        <v>1289.6178007824033</v>
      </c>
      <c r="BW143" s="8">
        <f t="shared" si="369"/>
        <v>1471.1526309954163</v>
      </c>
      <c r="BX143" s="8">
        <f t="shared" si="370"/>
        <v>1673.9472877947658</v>
      </c>
      <c r="BY143" s="8">
        <f t="shared" si="371"/>
        <v>1899.1623820487491</v>
      </c>
      <c r="BZ143" s="8">
        <f t="shared" si="372"/>
        <v>2147.5917902121605</v>
      </c>
      <c r="CA143" s="8">
        <f t="shared" si="373"/>
        <v>2419.5106804462466</v>
      </c>
      <c r="CB143" s="8">
        <f t="shared" si="374"/>
        <v>2714.5033257188957</v>
      </c>
      <c r="CC143" s="8">
        <f t="shared" si="375"/>
        <v>3031.2785383057453</v>
      </c>
      <c r="CD143" s="8">
        <f t="shared" si="376"/>
        <v>3367.4859234867199</v>
      </c>
      <c r="CE143" s="8">
        <f t="shared" si="377"/>
        <v>0</v>
      </c>
      <c r="CF143" s="8">
        <f t="shared" si="378"/>
        <v>0</v>
      </c>
      <c r="CG143" s="8">
        <f t="shared" si="379"/>
        <v>0</v>
      </c>
      <c r="CH143" s="8">
        <f t="shared" si="380"/>
        <v>0</v>
      </c>
      <c r="CI143" s="8">
        <f t="shared" si="381"/>
        <v>0</v>
      </c>
      <c r="CJ143" s="8">
        <f t="shared" si="382"/>
        <v>0</v>
      </c>
      <c r="CK143" s="8">
        <f t="shared" si="383"/>
        <v>0</v>
      </c>
      <c r="CL143" s="8">
        <f t="shared" si="384"/>
        <v>0</v>
      </c>
      <c r="CM143" s="8">
        <f t="shared" si="385"/>
        <v>0</v>
      </c>
      <c r="CN143" s="8">
        <f t="shared" si="386"/>
        <v>0</v>
      </c>
      <c r="CO143" s="8">
        <f t="shared" si="387"/>
        <v>0</v>
      </c>
      <c r="CP143" s="8">
        <f t="shared" si="388"/>
        <v>0</v>
      </c>
      <c r="CQ143" s="8">
        <f t="shared" ref="CQ143:CQ206" si="407">SUM(BU143:CP143)</f>
        <v>21189.191636060081</v>
      </c>
      <c r="CR143" s="21"/>
    </row>
    <row r="144" spans="2:96" x14ac:dyDescent="0.2">
      <c r="B144" s="1">
        <f t="shared" si="395"/>
        <v>43993</v>
      </c>
      <c r="C144" s="7">
        <f t="shared" si="389"/>
        <v>19</v>
      </c>
      <c r="D144">
        <f t="shared" si="402"/>
        <v>133</v>
      </c>
      <c r="E144" s="13">
        <f t="shared" si="396"/>
        <v>0.2</v>
      </c>
      <c r="F144" s="2">
        <f t="shared" si="390"/>
        <v>4.0551999668446754</v>
      </c>
      <c r="G144" s="2">
        <f t="shared" si="361"/>
        <v>1.9280000000000002</v>
      </c>
      <c r="H144" s="21"/>
      <c r="I144" s="3">
        <f t="shared" si="391"/>
        <v>1152076.4086071008</v>
      </c>
      <c r="J144" s="3"/>
      <c r="K144" s="12">
        <f t="shared" si="392"/>
        <v>3847923.5913929003</v>
      </c>
      <c r="L144" s="3">
        <f t="shared" si="243"/>
        <v>1.0629819540020231</v>
      </c>
      <c r="N144" s="12">
        <f t="shared" si="403"/>
        <v>21189.191636060081</v>
      </c>
      <c r="O144" s="12">
        <f t="shared" ref="O144:AH144" si="408">N143*(1-N$6)</f>
        <v>23303.162097201508</v>
      </c>
      <c r="P144" s="12">
        <f t="shared" si="408"/>
        <v>26643.328605412153</v>
      </c>
      <c r="Q144" s="12">
        <f t="shared" si="408"/>
        <v>30393.813541149404</v>
      </c>
      <c r="R144" s="12">
        <f t="shared" si="408"/>
        <v>34583.523606603529</v>
      </c>
      <c r="S144" s="12">
        <f t="shared" si="408"/>
        <v>39236.436864676805</v>
      </c>
      <c r="T144" s="12">
        <f t="shared" si="408"/>
        <v>44368.95469509923</v>
      </c>
      <c r="U144" s="12">
        <f t="shared" si="408"/>
        <v>49986.762034708183</v>
      </c>
      <c r="V144" s="12">
        <f t="shared" si="408"/>
        <v>56081.270019485237</v>
      </c>
      <c r="W144" s="12">
        <f t="shared" si="408"/>
        <v>62625.802886417019</v>
      </c>
      <c r="X144" s="12">
        <f t="shared" si="408"/>
        <v>69571.801799822613</v>
      </c>
      <c r="Y144" s="12">
        <f t="shared" si="408"/>
        <v>76845.443299260005</v>
      </c>
      <c r="Z144" s="12">
        <f t="shared" si="408"/>
        <v>84345.190354197432</v>
      </c>
      <c r="AA144" s="12">
        <f t="shared" si="408"/>
        <v>91940.879331980323</v>
      </c>
      <c r="AB144" s="12">
        <f t="shared" si="408"/>
        <v>99474.957738110912</v>
      </c>
      <c r="AC144" s="12">
        <f t="shared" si="408"/>
        <v>106766.38612265604</v>
      </c>
      <c r="AD144" s="12">
        <f t="shared" si="408"/>
        <v>113617.47693692311</v>
      </c>
      <c r="AE144" s="12">
        <f t="shared" si="408"/>
        <v>119823.56638005443</v>
      </c>
      <c r="AF144" s="12">
        <f t="shared" si="408"/>
        <v>125184.9468052795</v>
      </c>
      <c r="AG144" s="12">
        <f t="shared" si="408"/>
        <v>129520.01372396207</v>
      </c>
      <c r="AH144" s="12">
        <f t="shared" si="408"/>
        <v>132678.21588298012</v>
      </c>
      <c r="AI144" s="12">
        <f t="shared" si="363"/>
        <v>2156673.0910405871</v>
      </c>
      <c r="AJ144" s="12">
        <f t="shared" si="405"/>
        <v>3694854.2154026264</v>
      </c>
      <c r="AK144" s="21"/>
      <c r="AL144">
        <f t="shared" si="357"/>
        <v>133</v>
      </c>
      <c r="AM144" s="14"/>
      <c r="AN144" s="14"/>
      <c r="AO144" s="12">
        <f t="shared" ref="AO144:BH144" si="409">N143*AN$8</f>
        <v>970.96508738339617</v>
      </c>
      <c r="AP144" s="12">
        <f t="shared" si="409"/>
        <v>0</v>
      </c>
      <c r="AQ144" s="12">
        <f t="shared" si="409"/>
        <v>0</v>
      </c>
      <c r="AR144" s="12">
        <f t="shared" si="409"/>
        <v>0</v>
      </c>
      <c r="AS144" s="12">
        <f t="shared" si="409"/>
        <v>0</v>
      </c>
      <c r="AT144" s="12">
        <f t="shared" si="409"/>
        <v>0</v>
      </c>
      <c r="AU144" s="12">
        <f t="shared" si="409"/>
        <v>0</v>
      </c>
      <c r="AV144" s="12">
        <f t="shared" si="409"/>
        <v>0</v>
      </c>
      <c r="AW144" s="12">
        <f t="shared" si="409"/>
        <v>0</v>
      </c>
      <c r="AX144" s="12">
        <f t="shared" si="409"/>
        <v>0</v>
      </c>
      <c r="AY144" s="12">
        <f t="shared" si="409"/>
        <v>0</v>
      </c>
      <c r="AZ144" s="12">
        <f t="shared" si="409"/>
        <v>0</v>
      </c>
      <c r="BA144" s="12">
        <f t="shared" si="409"/>
        <v>0</v>
      </c>
      <c r="BB144" s="12">
        <f t="shared" si="409"/>
        <v>0</v>
      </c>
      <c r="BC144" s="12">
        <f t="shared" si="409"/>
        <v>0</v>
      </c>
      <c r="BD144" s="12">
        <f t="shared" si="409"/>
        <v>0</v>
      </c>
      <c r="BE144" s="12">
        <f t="shared" si="409"/>
        <v>0</v>
      </c>
      <c r="BF144" s="12">
        <f t="shared" si="409"/>
        <v>0</v>
      </c>
      <c r="BG144" s="12">
        <f t="shared" si="409"/>
        <v>0</v>
      </c>
      <c r="BH144" s="12">
        <f t="shared" si="409"/>
        <v>0</v>
      </c>
      <c r="BI144" s="12">
        <f t="shared" si="399"/>
        <v>0</v>
      </c>
      <c r="BJ144" s="12">
        <f t="shared" si="400"/>
        <v>970.96508738339617</v>
      </c>
      <c r="BK144" s="12">
        <f t="shared" si="401"/>
        <v>153069.37599027361</v>
      </c>
      <c r="BL144" s="3">
        <f t="shared" si="246"/>
        <v>1.0725562532824544</v>
      </c>
      <c r="BM144" s="3">
        <f t="shared" si="365"/>
        <v>3847923.5913928999</v>
      </c>
      <c r="BN144" s="24">
        <f t="shared" si="247"/>
        <v>1.0629819540020231</v>
      </c>
      <c r="BO144" s="3">
        <f t="shared" si="366"/>
        <v>3.9779733758919162</v>
      </c>
      <c r="BP144" s="21"/>
      <c r="BQ144" s="3">
        <f>I144+AJ144+BK144+SUM(J$11:J144)</f>
        <v>5000000.0000000009</v>
      </c>
      <c r="BR144" s="21"/>
      <c r="BS144">
        <f t="shared" si="359"/>
        <v>133</v>
      </c>
      <c r="BT144" s="10">
        <f t="shared" si="360"/>
        <v>0.23769195352212838</v>
      </c>
      <c r="BU144" s="8">
        <f t="shared" si="367"/>
        <v>1007.3000707059729</v>
      </c>
      <c r="BV144" s="8">
        <f t="shared" si="368"/>
        <v>1107.7948244253289</v>
      </c>
      <c r="BW144" s="8">
        <f t="shared" si="369"/>
        <v>1266.5809649104838</v>
      </c>
      <c r="BX144" s="8">
        <f t="shared" si="370"/>
        <v>1444.8729831166243</v>
      </c>
      <c r="BY144" s="8">
        <f t="shared" si="371"/>
        <v>1644.0450571464471</v>
      </c>
      <c r="BZ144" s="8">
        <f t="shared" si="372"/>
        <v>1865.2370655225368</v>
      </c>
      <c r="CA144" s="8">
        <f t="shared" si="373"/>
        <v>2109.228703442589</v>
      </c>
      <c r="CB144" s="8">
        <f t="shared" si="374"/>
        <v>2376.2902236551099</v>
      </c>
      <c r="CC144" s="8">
        <f t="shared" si="375"/>
        <v>2666.0133253866834</v>
      </c>
      <c r="CD144" s="8">
        <f t="shared" si="376"/>
        <v>2977.1298857928418</v>
      </c>
      <c r="CE144" s="8">
        <f t="shared" si="377"/>
        <v>0</v>
      </c>
      <c r="CF144" s="8">
        <f t="shared" si="378"/>
        <v>0</v>
      </c>
      <c r="CG144" s="8">
        <f t="shared" si="379"/>
        <v>0</v>
      </c>
      <c r="CH144" s="8">
        <f t="shared" si="380"/>
        <v>0</v>
      </c>
      <c r="CI144" s="8">
        <f t="shared" si="381"/>
        <v>0</v>
      </c>
      <c r="CJ144" s="8">
        <f t="shared" si="382"/>
        <v>0</v>
      </c>
      <c r="CK144" s="8">
        <f t="shared" si="383"/>
        <v>0</v>
      </c>
      <c r="CL144" s="8">
        <f t="shared" si="384"/>
        <v>0</v>
      </c>
      <c r="CM144" s="8">
        <f t="shared" si="385"/>
        <v>0</v>
      </c>
      <c r="CN144" s="8">
        <f t="shared" si="386"/>
        <v>0</v>
      </c>
      <c r="CO144" s="8">
        <f t="shared" si="387"/>
        <v>0</v>
      </c>
      <c r="CP144" s="8">
        <f t="shared" si="388"/>
        <v>0</v>
      </c>
      <c r="CQ144" s="8">
        <f t="shared" si="407"/>
        <v>18464.493104104618</v>
      </c>
      <c r="CR144" s="21"/>
    </row>
    <row r="145" spans="2:96" x14ac:dyDescent="0.2">
      <c r="B145" s="1">
        <f t="shared" si="395"/>
        <v>43994</v>
      </c>
      <c r="C145" s="7">
        <f t="shared" si="389"/>
        <v>19.142857142857142</v>
      </c>
      <c r="D145">
        <f t="shared" si="402"/>
        <v>134</v>
      </c>
      <c r="E145" s="13">
        <f t="shared" si="396"/>
        <v>0.2</v>
      </c>
      <c r="F145" s="2">
        <f t="shared" si="390"/>
        <v>4.0551999668446754</v>
      </c>
      <c r="G145" s="2">
        <f t="shared" si="361"/>
        <v>1.9280000000000002</v>
      </c>
      <c r="H145" s="21"/>
      <c r="I145" s="3">
        <f t="shared" si="391"/>
        <v>1133611.9155029962</v>
      </c>
      <c r="J145" s="3"/>
      <c r="K145" s="12">
        <f t="shared" si="392"/>
        <v>3866388.0844970047</v>
      </c>
      <c r="L145" s="3">
        <f t="shared" si="243"/>
        <v>1.0546178554159436</v>
      </c>
      <c r="N145" s="12">
        <f t="shared" si="403"/>
        <v>18464.493104104618</v>
      </c>
      <c r="O145" s="12">
        <f t="shared" ref="O145:AH145" si="410">N144*(1-N$6)</f>
        <v>20341.623970617678</v>
      </c>
      <c r="P145" s="12">
        <f t="shared" si="410"/>
        <v>23303.162097201508</v>
      </c>
      <c r="Q145" s="12">
        <f t="shared" si="410"/>
        <v>26643.328605412153</v>
      </c>
      <c r="R145" s="12">
        <f t="shared" si="410"/>
        <v>30393.813541149404</v>
      </c>
      <c r="S145" s="12">
        <f t="shared" si="410"/>
        <v>34583.523606603529</v>
      </c>
      <c r="T145" s="12">
        <f t="shared" si="410"/>
        <v>39236.436864676805</v>
      </c>
      <c r="U145" s="12">
        <f t="shared" si="410"/>
        <v>44368.95469509923</v>
      </c>
      <c r="V145" s="12">
        <f t="shared" si="410"/>
        <v>49986.762034708183</v>
      </c>
      <c r="W145" s="12">
        <f t="shared" si="410"/>
        <v>56081.270019485237</v>
      </c>
      <c r="X145" s="12">
        <f t="shared" si="410"/>
        <v>62625.802886417019</v>
      </c>
      <c r="Y145" s="12">
        <f t="shared" si="410"/>
        <v>69571.801799822613</v>
      </c>
      <c r="Z145" s="12">
        <f t="shared" si="410"/>
        <v>76845.443299260005</v>
      </c>
      <c r="AA145" s="12">
        <f t="shared" si="410"/>
        <v>84345.190354197432</v>
      </c>
      <c r="AB145" s="12">
        <f t="shared" si="410"/>
        <v>91940.879331980323</v>
      </c>
      <c r="AC145" s="12">
        <f t="shared" si="410"/>
        <v>99474.957738110912</v>
      </c>
      <c r="AD145" s="12">
        <f t="shared" si="410"/>
        <v>106766.38612265604</v>
      </c>
      <c r="AE145" s="12">
        <f t="shared" si="410"/>
        <v>113617.47693692311</v>
      </c>
      <c r="AF145" s="12">
        <f t="shared" si="410"/>
        <v>119823.56638005443</v>
      </c>
      <c r="AG145" s="12">
        <f t="shared" si="410"/>
        <v>125184.9468052795</v>
      </c>
      <c r="AH145" s="12">
        <f t="shared" si="410"/>
        <v>129520.01372396207</v>
      </c>
      <c r="AI145" s="12">
        <f t="shared" si="363"/>
        <v>2289351.3069235673</v>
      </c>
      <c r="AJ145" s="12">
        <f t="shared" si="405"/>
        <v>3712471.140841289</v>
      </c>
      <c r="AK145" s="21"/>
      <c r="AL145">
        <f t="shared" si="357"/>
        <v>134</v>
      </c>
      <c r="AM145" s="14"/>
      <c r="AN145" s="14"/>
      <c r="AO145" s="12">
        <f t="shared" ref="AO145:BH145" si="411">N144*AN$8</f>
        <v>847.56766544240327</v>
      </c>
      <c r="AP145" s="12">
        <f t="shared" si="411"/>
        <v>0</v>
      </c>
      <c r="AQ145" s="12">
        <f t="shared" si="411"/>
        <v>0</v>
      </c>
      <c r="AR145" s="12">
        <f t="shared" si="411"/>
        <v>0</v>
      </c>
      <c r="AS145" s="12">
        <f t="shared" si="411"/>
        <v>0</v>
      </c>
      <c r="AT145" s="12">
        <f t="shared" si="411"/>
        <v>0</v>
      </c>
      <c r="AU145" s="12">
        <f t="shared" si="411"/>
        <v>0</v>
      </c>
      <c r="AV145" s="12">
        <f t="shared" si="411"/>
        <v>0</v>
      </c>
      <c r="AW145" s="12">
        <f t="shared" si="411"/>
        <v>0</v>
      </c>
      <c r="AX145" s="12">
        <f t="shared" si="411"/>
        <v>0</v>
      </c>
      <c r="AY145" s="12">
        <f t="shared" si="411"/>
        <v>0</v>
      </c>
      <c r="AZ145" s="12">
        <f t="shared" si="411"/>
        <v>0</v>
      </c>
      <c r="BA145" s="12">
        <f t="shared" si="411"/>
        <v>0</v>
      </c>
      <c r="BB145" s="12">
        <f t="shared" si="411"/>
        <v>0</v>
      </c>
      <c r="BC145" s="12">
        <f t="shared" si="411"/>
        <v>0</v>
      </c>
      <c r="BD145" s="12">
        <f t="shared" si="411"/>
        <v>0</v>
      </c>
      <c r="BE145" s="12">
        <f t="shared" si="411"/>
        <v>0</v>
      </c>
      <c r="BF145" s="12">
        <f t="shared" si="411"/>
        <v>0</v>
      </c>
      <c r="BG145" s="12">
        <f t="shared" si="411"/>
        <v>0</v>
      </c>
      <c r="BH145" s="12">
        <f t="shared" si="411"/>
        <v>0</v>
      </c>
      <c r="BI145" s="12">
        <f t="shared" si="399"/>
        <v>0</v>
      </c>
      <c r="BJ145" s="12">
        <f t="shared" si="400"/>
        <v>847.56766544240327</v>
      </c>
      <c r="BK145" s="12">
        <f t="shared" si="401"/>
        <v>153916.94365571602</v>
      </c>
      <c r="BL145" s="3">
        <f t="shared" si="246"/>
        <v>1.0629819540020233</v>
      </c>
      <c r="BM145" s="3">
        <f t="shared" si="365"/>
        <v>3866388.0844970047</v>
      </c>
      <c r="BN145" s="24">
        <f t="shared" si="247"/>
        <v>1.0546178554159433</v>
      </c>
      <c r="BO145" s="3">
        <f t="shared" si="366"/>
        <v>3.9808974239516814</v>
      </c>
      <c r="BP145" s="21"/>
      <c r="BQ145" s="3">
        <f>I145+AJ145+BK145+SUM(J$11:J145)</f>
        <v>5000000.0000000019</v>
      </c>
      <c r="BR145" s="21"/>
      <c r="BS145">
        <f t="shared" si="359"/>
        <v>134</v>
      </c>
      <c r="BT145" s="10">
        <f t="shared" si="360"/>
        <v>0.23392333608870358</v>
      </c>
      <c r="BU145" s="8">
        <f t="shared" si="367"/>
        <v>863.85516521980287</v>
      </c>
      <c r="BV145" s="8">
        <f t="shared" si="368"/>
        <v>951.67610813376564</v>
      </c>
      <c r="BW145" s="8">
        <f t="shared" si="369"/>
        <v>1090.2306838386414</v>
      </c>
      <c r="BX145" s="8">
        <f t="shared" si="370"/>
        <v>1246.4992623771195</v>
      </c>
      <c r="BY145" s="8">
        <f t="shared" si="371"/>
        <v>1421.9644520007366</v>
      </c>
      <c r="BZ145" s="8">
        <f t="shared" si="372"/>
        <v>1617.9786431518264</v>
      </c>
      <c r="CA145" s="8">
        <f t="shared" si="373"/>
        <v>1835.6636415237983</v>
      </c>
      <c r="CB145" s="8">
        <f t="shared" si="374"/>
        <v>2075.7867802092319</v>
      </c>
      <c r="CC145" s="8">
        <f t="shared" si="375"/>
        <v>2338.6140270862184</v>
      </c>
      <c r="CD145" s="8">
        <f t="shared" si="376"/>
        <v>2623.7435550098762</v>
      </c>
      <c r="CE145" s="8">
        <f t="shared" si="377"/>
        <v>0</v>
      </c>
      <c r="CF145" s="8">
        <f t="shared" si="378"/>
        <v>0</v>
      </c>
      <c r="CG145" s="8">
        <f t="shared" si="379"/>
        <v>0</v>
      </c>
      <c r="CH145" s="8">
        <f t="shared" si="380"/>
        <v>0</v>
      </c>
      <c r="CI145" s="8">
        <f t="shared" si="381"/>
        <v>0</v>
      </c>
      <c r="CJ145" s="8">
        <f t="shared" si="382"/>
        <v>0</v>
      </c>
      <c r="CK145" s="8">
        <f t="shared" si="383"/>
        <v>0</v>
      </c>
      <c r="CL145" s="8">
        <f t="shared" si="384"/>
        <v>0</v>
      </c>
      <c r="CM145" s="8">
        <f t="shared" si="385"/>
        <v>0</v>
      </c>
      <c r="CN145" s="8">
        <f t="shared" si="386"/>
        <v>0</v>
      </c>
      <c r="CO145" s="8">
        <f t="shared" si="387"/>
        <v>0</v>
      </c>
      <c r="CP145" s="8">
        <f t="shared" si="388"/>
        <v>0</v>
      </c>
      <c r="CQ145" s="8">
        <f t="shared" si="407"/>
        <v>16066.012318551017</v>
      </c>
      <c r="CR145" s="21"/>
    </row>
    <row r="146" spans="2:96" x14ac:dyDescent="0.2">
      <c r="B146" s="1">
        <f t="shared" si="395"/>
        <v>43995</v>
      </c>
      <c r="C146" s="7">
        <f t="shared" si="389"/>
        <v>19.285714285714285</v>
      </c>
      <c r="D146">
        <f t="shared" si="402"/>
        <v>135</v>
      </c>
      <c r="E146" s="13">
        <f t="shared" si="396"/>
        <v>0.2</v>
      </c>
      <c r="F146" s="2">
        <f t="shared" si="390"/>
        <v>4.0551999668446754</v>
      </c>
      <c r="G146" s="2">
        <f t="shared" si="361"/>
        <v>1.9280000000000002</v>
      </c>
      <c r="H146" s="21"/>
      <c r="I146" s="3">
        <f t="shared" si="391"/>
        <v>1117545.9031844451</v>
      </c>
      <c r="J146" s="3"/>
      <c r="K146" s="12">
        <f t="shared" si="392"/>
        <v>3882454.0968155558</v>
      </c>
      <c r="L146" s="3">
        <f t="shared" si="243"/>
        <v>1.0473242440950739</v>
      </c>
      <c r="N146" s="12">
        <f t="shared" si="403"/>
        <v>16066.012318551017</v>
      </c>
      <c r="O146" s="12">
        <f t="shared" ref="O146:AH146" si="412">N145*(1-N$6)</f>
        <v>17725.913379940434</v>
      </c>
      <c r="P146" s="12">
        <f t="shared" si="412"/>
        <v>20341.623970617678</v>
      </c>
      <c r="Q146" s="12">
        <f t="shared" si="412"/>
        <v>23303.162097201508</v>
      </c>
      <c r="R146" s="12">
        <f t="shared" si="412"/>
        <v>26643.328605412153</v>
      </c>
      <c r="S146" s="12">
        <f t="shared" si="412"/>
        <v>30393.813541149404</v>
      </c>
      <c r="T146" s="12">
        <f t="shared" si="412"/>
        <v>34583.523606603529</v>
      </c>
      <c r="U146" s="12">
        <f t="shared" si="412"/>
        <v>39236.436864676805</v>
      </c>
      <c r="V146" s="12">
        <f t="shared" si="412"/>
        <v>44368.95469509923</v>
      </c>
      <c r="W146" s="12">
        <f t="shared" si="412"/>
        <v>49986.762034708183</v>
      </c>
      <c r="X146" s="12">
        <f t="shared" si="412"/>
        <v>56081.270019485237</v>
      </c>
      <c r="Y146" s="12">
        <f t="shared" si="412"/>
        <v>62625.802886417019</v>
      </c>
      <c r="Z146" s="12">
        <f t="shared" si="412"/>
        <v>69571.801799822613</v>
      </c>
      <c r="AA146" s="12">
        <f t="shared" si="412"/>
        <v>76845.443299260005</v>
      </c>
      <c r="AB146" s="12">
        <f t="shared" si="412"/>
        <v>84345.190354197432</v>
      </c>
      <c r="AC146" s="12">
        <f t="shared" si="412"/>
        <v>91940.879331980323</v>
      </c>
      <c r="AD146" s="12">
        <f t="shared" si="412"/>
        <v>99474.957738110912</v>
      </c>
      <c r="AE146" s="12">
        <f t="shared" si="412"/>
        <v>106766.38612265604</v>
      </c>
      <c r="AF146" s="12">
        <f t="shared" si="412"/>
        <v>113617.47693692311</v>
      </c>
      <c r="AG146" s="12">
        <f t="shared" si="412"/>
        <v>119823.56638005443</v>
      </c>
      <c r="AH146" s="12">
        <f t="shared" si="412"/>
        <v>125184.9468052795</v>
      </c>
      <c r="AI146" s="12">
        <f t="shared" si="363"/>
        <v>2418871.3206475293</v>
      </c>
      <c r="AJ146" s="12">
        <f t="shared" si="405"/>
        <v>3727798.5734356758</v>
      </c>
      <c r="AK146" s="21"/>
      <c r="AL146">
        <f t="shared" si="357"/>
        <v>135</v>
      </c>
      <c r="AM146" s="14"/>
      <c r="AN146" s="14"/>
      <c r="AO146" s="12">
        <f t="shared" ref="AO146:BH146" si="413">N145*AN$8</f>
        <v>738.57972416418477</v>
      </c>
      <c r="AP146" s="12">
        <f t="shared" si="413"/>
        <v>0</v>
      </c>
      <c r="AQ146" s="12">
        <f t="shared" si="413"/>
        <v>0</v>
      </c>
      <c r="AR146" s="12">
        <f t="shared" si="413"/>
        <v>0</v>
      </c>
      <c r="AS146" s="12">
        <f t="shared" si="413"/>
        <v>0</v>
      </c>
      <c r="AT146" s="12">
        <f t="shared" si="413"/>
        <v>0</v>
      </c>
      <c r="AU146" s="12">
        <f t="shared" si="413"/>
        <v>0</v>
      </c>
      <c r="AV146" s="12">
        <f t="shared" si="413"/>
        <v>0</v>
      </c>
      <c r="AW146" s="12">
        <f t="shared" si="413"/>
        <v>0</v>
      </c>
      <c r="AX146" s="12">
        <f t="shared" si="413"/>
        <v>0</v>
      </c>
      <c r="AY146" s="12">
        <f t="shared" si="413"/>
        <v>0</v>
      </c>
      <c r="AZ146" s="12">
        <f t="shared" si="413"/>
        <v>0</v>
      </c>
      <c r="BA146" s="12">
        <f t="shared" si="413"/>
        <v>0</v>
      </c>
      <c r="BB146" s="12">
        <f t="shared" si="413"/>
        <v>0</v>
      </c>
      <c r="BC146" s="12">
        <f t="shared" si="413"/>
        <v>0</v>
      </c>
      <c r="BD146" s="12">
        <f t="shared" si="413"/>
        <v>0</v>
      </c>
      <c r="BE146" s="12">
        <f t="shared" si="413"/>
        <v>0</v>
      </c>
      <c r="BF146" s="12">
        <f t="shared" si="413"/>
        <v>0</v>
      </c>
      <c r="BG146" s="12">
        <f t="shared" si="413"/>
        <v>0</v>
      </c>
      <c r="BH146" s="12">
        <f t="shared" si="413"/>
        <v>0</v>
      </c>
      <c r="BI146" s="12">
        <f t="shared" si="399"/>
        <v>0</v>
      </c>
      <c r="BJ146" s="12">
        <f t="shared" si="400"/>
        <v>738.57972416418477</v>
      </c>
      <c r="BK146" s="12">
        <f t="shared" si="401"/>
        <v>154655.52337988021</v>
      </c>
      <c r="BL146" s="3">
        <f t="shared" si="246"/>
        <v>1.0546178554159438</v>
      </c>
      <c r="BM146" s="3">
        <f t="shared" si="365"/>
        <v>3882454.0968155558</v>
      </c>
      <c r="BN146" s="24">
        <f t="shared" si="247"/>
        <v>1.0473242440950739</v>
      </c>
      <c r="BO146" s="3">
        <f t="shared" si="366"/>
        <v>3.9834475701008509</v>
      </c>
      <c r="BP146" s="21"/>
      <c r="BQ146" s="3">
        <f>I146+AJ146+BK146+SUM(J$11:J146)</f>
        <v>5000000.0000000009</v>
      </c>
      <c r="BR146" s="21"/>
      <c r="BS146">
        <f t="shared" si="359"/>
        <v>135</v>
      </c>
      <c r="BT146" s="10">
        <f t="shared" si="360"/>
        <v>0.23064323054363955</v>
      </c>
      <c r="BU146" s="8">
        <f t="shared" si="367"/>
        <v>741.10339662090314</v>
      </c>
      <c r="BV146" s="8">
        <f t="shared" si="368"/>
        <v>817.67238525723735</v>
      </c>
      <c r="BW146" s="8">
        <f t="shared" si="369"/>
        <v>938.33157341743959</v>
      </c>
      <c r="BX146" s="8">
        <f t="shared" si="370"/>
        <v>1074.9433175961301</v>
      </c>
      <c r="BY146" s="8">
        <f t="shared" si="371"/>
        <v>1229.0206763976043</v>
      </c>
      <c r="BZ146" s="8">
        <f t="shared" si="372"/>
        <v>1402.0254687343433</v>
      </c>
      <c r="CA146" s="8">
        <f t="shared" si="373"/>
        <v>1595.2911216418518</v>
      </c>
      <c r="CB146" s="8">
        <f t="shared" si="374"/>
        <v>1809.9237106981222</v>
      </c>
      <c r="CC146" s="8">
        <f t="shared" si="375"/>
        <v>2046.679809344414</v>
      </c>
      <c r="CD146" s="8">
        <f t="shared" si="376"/>
        <v>2305.82165602025</v>
      </c>
      <c r="CE146" s="8">
        <f t="shared" si="377"/>
        <v>0</v>
      </c>
      <c r="CF146" s="8">
        <f t="shared" si="378"/>
        <v>0</v>
      </c>
      <c r="CG146" s="8">
        <f t="shared" si="379"/>
        <v>0</v>
      </c>
      <c r="CH146" s="8">
        <f t="shared" si="380"/>
        <v>0</v>
      </c>
      <c r="CI146" s="8">
        <f t="shared" si="381"/>
        <v>0</v>
      </c>
      <c r="CJ146" s="8">
        <f t="shared" si="382"/>
        <v>0</v>
      </c>
      <c r="CK146" s="8">
        <f t="shared" si="383"/>
        <v>0</v>
      </c>
      <c r="CL146" s="8">
        <f t="shared" si="384"/>
        <v>0</v>
      </c>
      <c r="CM146" s="8">
        <f t="shared" si="385"/>
        <v>0</v>
      </c>
      <c r="CN146" s="8">
        <f t="shared" si="386"/>
        <v>0</v>
      </c>
      <c r="CO146" s="8">
        <f t="shared" si="387"/>
        <v>0</v>
      </c>
      <c r="CP146" s="8">
        <f t="shared" si="388"/>
        <v>0</v>
      </c>
      <c r="CQ146" s="8">
        <f t="shared" si="407"/>
        <v>13960.813115728295</v>
      </c>
      <c r="CR146" s="21"/>
    </row>
    <row r="147" spans="2:96" x14ac:dyDescent="0.2">
      <c r="B147" s="1">
        <f t="shared" si="395"/>
        <v>43996</v>
      </c>
      <c r="C147" s="7">
        <f t="shared" si="389"/>
        <v>19.428571428571427</v>
      </c>
      <c r="D147">
        <f t="shared" si="402"/>
        <v>136</v>
      </c>
      <c r="E147" s="13">
        <f t="shared" si="396"/>
        <v>0.2</v>
      </c>
      <c r="F147" s="2">
        <f t="shared" si="390"/>
        <v>4.0551999668446754</v>
      </c>
      <c r="G147" s="2">
        <f t="shared" si="361"/>
        <v>1.9280000000000002</v>
      </c>
      <c r="H147" s="21"/>
      <c r="I147" s="3">
        <f t="shared" si="391"/>
        <v>1103585.0900687168</v>
      </c>
      <c r="J147" s="3"/>
      <c r="K147" s="12">
        <f t="shared" si="392"/>
        <v>3896414.9099312839</v>
      </c>
      <c r="L147" s="3">
        <f t="shared" si="243"/>
        <v>1.0409741967407782</v>
      </c>
      <c r="N147" s="12">
        <f t="shared" si="403"/>
        <v>13960.813115728295</v>
      </c>
      <c r="O147" s="12">
        <f t="shared" ref="O147:AH147" si="414">N146*(1-N$6)</f>
        <v>15423.371825808976</v>
      </c>
      <c r="P147" s="12">
        <f t="shared" si="414"/>
        <v>17725.913379940434</v>
      </c>
      <c r="Q147" s="12">
        <f t="shared" si="414"/>
        <v>20341.623970617678</v>
      </c>
      <c r="R147" s="12">
        <f t="shared" si="414"/>
        <v>23303.162097201508</v>
      </c>
      <c r="S147" s="12">
        <f t="shared" si="414"/>
        <v>26643.328605412153</v>
      </c>
      <c r="T147" s="12">
        <f t="shared" si="414"/>
        <v>30393.813541149404</v>
      </c>
      <c r="U147" s="12">
        <f t="shared" si="414"/>
        <v>34583.523606603529</v>
      </c>
      <c r="V147" s="12">
        <f t="shared" si="414"/>
        <v>39236.436864676805</v>
      </c>
      <c r="W147" s="12">
        <f t="shared" si="414"/>
        <v>44368.95469509923</v>
      </c>
      <c r="X147" s="12">
        <f t="shared" si="414"/>
        <v>49986.762034708183</v>
      </c>
      <c r="Y147" s="12">
        <f t="shared" si="414"/>
        <v>56081.270019485237</v>
      </c>
      <c r="Z147" s="12">
        <f t="shared" si="414"/>
        <v>62625.802886417019</v>
      </c>
      <c r="AA147" s="12">
        <f t="shared" si="414"/>
        <v>69571.801799822613</v>
      </c>
      <c r="AB147" s="12">
        <f t="shared" si="414"/>
        <v>76845.443299260005</v>
      </c>
      <c r="AC147" s="12">
        <f t="shared" si="414"/>
        <v>84345.190354197432</v>
      </c>
      <c r="AD147" s="12">
        <f t="shared" si="414"/>
        <v>91940.879331980323</v>
      </c>
      <c r="AE147" s="12">
        <f t="shared" si="414"/>
        <v>99474.957738110912</v>
      </c>
      <c r="AF147" s="12">
        <f t="shared" si="414"/>
        <v>106766.38612265604</v>
      </c>
      <c r="AG147" s="12">
        <f t="shared" si="414"/>
        <v>113617.47693692311</v>
      </c>
      <c r="AH147" s="12">
        <f t="shared" si="414"/>
        <v>119823.56638005443</v>
      </c>
      <c r="AI147" s="12">
        <f t="shared" si="363"/>
        <v>2544056.267452809</v>
      </c>
      <c r="AJ147" s="12">
        <f t="shared" si="405"/>
        <v>3741116.7460586624</v>
      </c>
      <c r="AK147" s="21"/>
      <c r="AL147">
        <f t="shared" si="357"/>
        <v>136</v>
      </c>
      <c r="AM147" s="14"/>
      <c r="AN147" s="14"/>
      <c r="AO147" s="12">
        <f t="shared" ref="AO147:BH147" si="415">N146*AN$8</f>
        <v>642.64049274204069</v>
      </c>
      <c r="AP147" s="12">
        <f t="shared" si="415"/>
        <v>0</v>
      </c>
      <c r="AQ147" s="12">
        <f t="shared" si="415"/>
        <v>0</v>
      </c>
      <c r="AR147" s="12">
        <f t="shared" si="415"/>
        <v>0</v>
      </c>
      <c r="AS147" s="12">
        <f t="shared" si="415"/>
        <v>0</v>
      </c>
      <c r="AT147" s="12">
        <f t="shared" si="415"/>
        <v>0</v>
      </c>
      <c r="AU147" s="12">
        <f t="shared" si="415"/>
        <v>0</v>
      </c>
      <c r="AV147" s="12">
        <f t="shared" si="415"/>
        <v>0</v>
      </c>
      <c r="AW147" s="12">
        <f t="shared" si="415"/>
        <v>0</v>
      </c>
      <c r="AX147" s="12">
        <f t="shared" si="415"/>
        <v>0</v>
      </c>
      <c r="AY147" s="12">
        <f t="shared" si="415"/>
        <v>0</v>
      </c>
      <c r="AZ147" s="12">
        <f t="shared" si="415"/>
        <v>0</v>
      </c>
      <c r="BA147" s="12">
        <f t="shared" si="415"/>
        <v>0</v>
      </c>
      <c r="BB147" s="12">
        <f t="shared" si="415"/>
        <v>0</v>
      </c>
      <c r="BC147" s="12">
        <f t="shared" si="415"/>
        <v>0</v>
      </c>
      <c r="BD147" s="12">
        <f t="shared" si="415"/>
        <v>0</v>
      </c>
      <c r="BE147" s="12">
        <f t="shared" si="415"/>
        <v>0</v>
      </c>
      <c r="BF147" s="12">
        <f t="shared" si="415"/>
        <v>0</v>
      </c>
      <c r="BG147" s="12">
        <f t="shared" si="415"/>
        <v>0</v>
      </c>
      <c r="BH147" s="12">
        <f t="shared" si="415"/>
        <v>0</v>
      </c>
      <c r="BI147" s="12">
        <f t="shared" si="399"/>
        <v>0</v>
      </c>
      <c r="BJ147" s="12">
        <f t="shared" si="400"/>
        <v>642.64049274204069</v>
      </c>
      <c r="BK147" s="12">
        <f t="shared" si="401"/>
        <v>155298.16387262224</v>
      </c>
      <c r="BL147" s="3">
        <f t="shared" si="246"/>
        <v>1.0473242440950741</v>
      </c>
      <c r="BM147" s="3">
        <f t="shared" si="365"/>
        <v>3896414.9099312848</v>
      </c>
      <c r="BN147" s="24">
        <f t="shared" si="247"/>
        <v>1.0409741967407784</v>
      </c>
      <c r="BO147" s="3">
        <f t="shared" si="366"/>
        <v>3.9856680426099951</v>
      </c>
      <c r="BP147" s="21"/>
      <c r="BQ147" s="3">
        <f>I147+AJ147+BK147+SUM(J$11:J147)</f>
        <v>5000000.0000000009</v>
      </c>
      <c r="BR147" s="21"/>
      <c r="BS147">
        <f t="shared" si="359"/>
        <v>136</v>
      </c>
      <c r="BT147" s="10">
        <f t="shared" si="360"/>
        <v>0.22779215881546788</v>
      </c>
      <c r="BU147" s="8">
        <f t="shared" si="367"/>
        <v>636.03275169020947</v>
      </c>
      <c r="BV147" s="8">
        <f t="shared" si="368"/>
        <v>702.66463288293824</v>
      </c>
      <c r="BW147" s="8">
        <f t="shared" si="369"/>
        <v>807.56481515852374</v>
      </c>
      <c r="BX147" s="8">
        <f t="shared" si="370"/>
        <v>926.73248761589412</v>
      </c>
      <c r="BY147" s="8">
        <f t="shared" si="371"/>
        <v>1061.6555202696634</v>
      </c>
      <c r="BZ147" s="8">
        <f t="shared" si="372"/>
        <v>1213.8282682113486</v>
      </c>
      <c r="CA147" s="8">
        <f t="shared" si="373"/>
        <v>1384.6944802346447</v>
      </c>
      <c r="CB147" s="8">
        <f t="shared" si="374"/>
        <v>1575.5711003587828</v>
      </c>
      <c r="CC147" s="8">
        <f t="shared" si="375"/>
        <v>1787.5505315263076</v>
      </c>
      <c r="CD147" s="8">
        <f t="shared" si="376"/>
        <v>2021.3799948764686</v>
      </c>
      <c r="CE147" s="8">
        <f t="shared" si="377"/>
        <v>0</v>
      </c>
      <c r="CF147" s="8">
        <f t="shared" si="378"/>
        <v>0</v>
      </c>
      <c r="CG147" s="8">
        <f t="shared" si="379"/>
        <v>0</v>
      </c>
      <c r="CH147" s="8">
        <f t="shared" si="380"/>
        <v>0</v>
      </c>
      <c r="CI147" s="8">
        <f t="shared" si="381"/>
        <v>0</v>
      </c>
      <c r="CJ147" s="8">
        <f t="shared" si="382"/>
        <v>0</v>
      </c>
      <c r="CK147" s="8">
        <f t="shared" si="383"/>
        <v>0</v>
      </c>
      <c r="CL147" s="8">
        <f t="shared" si="384"/>
        <v>0</v>
      </c>
      <c r="CM147" s="8">
        <f t="shared" si="385"/>
        <v>0</v>
      </c>
      <c r="CN147" s="8">
        <f t="shared" si="386"/>
        <v>0</v>
      </c>
      <c r="CO147" s="8">
        <f t="shared" si="387"/>
        <v>0</v>
      </c>
      <c r="CP147" s="8">
        <f t="shared" si="388"/>
        <v>0</v>
      </c>
      <c r="CQ147" s="8">
        <f t="shared" si="407"/>
        <v>12117.67458282478</v>
      </c>
      <c r="CR147" s="21"/>
    </row>
    <row r="148" spans="2:96" x14ac:dyDescent="0.2">
      <c r="B148" s="1">
        <f t="shared" si="395"/>
        <v>43997</v>
      </c>
      <c r="C148" s="7">
        <f t="shared" si="389"/>
        <v>19.571428571428573</v>
      </c>
      <c r="D148">
        <f t="shared" si="402"/>
        <v>137</v>
      </c>
      <c r="E148" s="13">
        <f t="shared" si="396"/>
        <v>0.2</v>
      </c>
      <c r="F148" s="2">
        <f t="shared" si="390"/>
        <v>4.0551999668446754</v>
      </c>
      <c r="G148" s="2">
        <f t="shared" si="361"/>
        <v>1.9280000000000002</v>
      </c>
      <c r="H148" s="21"/>
      <c r="I148" s="3">
        <f t="shared" si="391"/>
        <v>1091467.415485892</v>
      </c>
      <c r="J148" s="3"/>
      <c r="K148" s="12">
        <f t="shared" si="392"/>
        <v>3908532.5845141085</v>
      </c>
      <c r="L148" s="3">
        <f t="shared" ref="L148:L211" si="416">K148/K141</f>
        <v>1.0354532911144629</v>
      </c>
      <c r="N148" s="12">
        <f t="shared" si="403"/>
        <v>12117.67458282478</v>
      </c>
      <c r="O148" s="12">
        <f t="shared" ref="O148:AH148" si="417">N147*(1-N$6)</f>
        <v>13402.380591099163</v>
      </c>
      <c r="P148" s="12">
        <f t="shared" si="417"/>
        <v>15423.371825808976</v>
      </c>
      <c r="Q148" s="12">
        <f t="shared" si="417"/>
        <v>17725.913379940434</v>
      </c>
      <c r="R148" s="12">
        <f t="shared" si="417"/>
        <v>20341.623970617678</v>
      </c>
      <c r="S148" s="12">
        <f t="shared" si="417"/>
        <v>23303.162097201508</v>
      </c>
      <c r="T148" s="12">
        <f t="shared" si="417"/>
        <v>26643.328605412153</v>
      </c>
      <c r="U148" s="12">
        <f t="shared" si="417"/>
        <v>30393.813541149404</v>
      </c>
      <c r="V148" s="12">
        <f t="shared" si="417"/>
        <v>34583.523606603529</v>
      </c>
      <c r="W148" s="12">
        <f t="shared" si="417"/>
        <v>39236.436864676805</v>
      </c>
      <c r="X148" s="12">
        <f t="shared" si="417"/>
        <v>44368.95469509923</v>
      </c>
      <c r="Y148" s="12">
        <f t="shared" si="417"/>
        <v>49986.762034708183</v>
      </c>
      <c r="Z148" s="12">
        <f t="shared" si="417"/>
        <v>56081.270019485237</v>
      </c>
      <c r="AA148" s="12">
        <f t="shared" si="417"/>
        <v>62625.802886417019</v>
      </c>
      <c r="AB148" s="12">
        <f t="shared" si="417"/>
        <v>69571.801799822613</v>
      </c>
      <c r="AC148" s="12">
        <f t="shared" si="417"/>
        <v>76845.443299260005</v>
      </c>
      <c r="AD148" s="12">
        <f t="shared" si="417"/>
        <v>84345.190354197432</v>
      </c>
      <c r="AE148" s="12">
        <f t="shared" si="417"/>
        <v>91940.879331980323</v>
      </c>
      <c r="AF148" s="12">
        <f t="shared" si="417"/>
        <v>99474.957738110912</v>
      </c>
      <c r="AG148" s="12">
        <f t="shared" si="417"/>
        <v>106766.38612265604</v>
      </c>
      <c r="AH148" s="12">
        <f t="shared" si="417"/>
        <v>113617.47693692311</v>
      </c>
      <c r="AI148" s="12">
        <f t="shared" si="363"/>
        <v>2663879.8338328633</v>
      </c>
      <c r="AJ148" s="12">
        <f t="shared" si="405"/>
        <v>3752675.9881168576</v>
      </c>
      <c r="AK148" s="21"/>
      <c r="AL148">
        <f t="shared" si="357"/>
        <v>137</v>
      </c>
      <c r="AM148" s="14"/>
      <c r="AN148" s="14"/>
      <c r="AO148" s="12">
        <f t="shared" ref="AO148:BH148" si="418">N147*AN$8</f>
        <v>558.43252462913176</v>
      </c>
      <c r="AP148" s="12">
        <f t="shared" si="418"/>
        <v>0</v>
      </c>
      <c r="AQ148" s="12">
        <f t="shared" si="418"/>
        <v>0</v>
      </c>
      <c r="AR148" s="12">
        <f t="shared" si="418"/>
        <v>0</v>
      </c>
      <c r="AS148" s="12">
        <f t="shared" si="418"/>
        <v>0</v>
      </c>
      <c r="AT148" s="12">
        <f t="shared" si="418"/>
        <v>0</v>
      </c>
      <c r="AU148" s="12">
        <f t="shared" si="418"/>
        <v>0</v>
      </c>
      <c r="AV148" s="12">
        <f t="shared" si="418"/>
        <v>0</v>
      </c>
      <c r="AW148" s="12">
        <f t="shared" si="418"/>
        <v>0</v>
      </c>
      <c r="AX148" s="12">
        <f t="shared" si="418"/>
        <v>0</v>
      </c>
      <c r="AY148" s="12">
        <f t="shared" si="418"/>
        <v>0</v>
      </c>
      <c r="AZ148" s="12">
        <f t="shared" si="418"/>
        <v>0</v>
      </c>
      <c r="BA148" s="12">
        <f t="shared" si="418"/>
        <v>0</v>
      </c>
      <c r="BB148" s="12">
        <f t="shared" si="418"/>
        <v>0</v>
      </c>
      <c r="BC148" s="12">
        <f t="shared" si="418"/>
        <v>0</v>
      </c>
      <c r="BD148" s="12">
        <f t="shared" si="418"/>
        <v>0</v>
      </c>
      <c r="BE148" s="12">
        <f t="shared" si="418"/>
        <v>0</v>
      </c>
      <c r="BF148" s="12">
        <f t="shared" si="418"/>
        <v>0</v>
      </c>
      <c r="BG148" s="12">
        <f t="shared" si="418"/>
        <v>0</v>
      </c>
      <c r="BH148" s="12">
        <f t="shared" si="418"/>
        <v>0</v>
      </c>
      <c r="BI148" s="12">
        <f t="shared" si="399"/>
        <v>0</v>
      </c>
      <c r="BJ148" s="12">
        <f t="shared" si="400"/>
        <v>558.43252462913176</v>
      </c>
      <c r="BK148" s="12">
        <f t="shared" si="401"/>
        <v>155856.59639725139</v>
      </c>
      <c r="BL148" s="3">
        <f t="shared" ref="BL148:BL211" si="419">BK148/BK141</f>
        <v>1.0409741967407786</v>
      </c>
      <c r="BM148" s="3">
        <f t="shared" si="365"/>
        <v>3908532.584514109</v>
      </c>
      <c r="BN148" s="24">
        <f t="shared" ref="BN148:BN211" si="420">BM148/BM141</f>
        <v>1.0354532911144632</v>
      </c>
      <c r="BO148" s="3">
        <f t="shared" si="366"/>
        <v>3.9875987477951846</v>
      </c>
      <c r="BP148" s="21"/>
      <c r="BQ148" s="3">
        <f>I148+AJ148+BK148+SUM(J$11:J148)</f>
        <v>5000000.0000000009</v>
      </c>
      <c r="BR148" s="21"/>
      <c r="BS148">
        <f t="shared" si="359"/>
        <v>137</v>
      </c>
      <c r="BT148" s="10">
        <f t="shared" si="360"/>
        <v>0.22531690838758647</v>
      </c>
      <c r="BU148" s="8">
        <f t="shared" si="367"/>
        <v>546.06339476978326</v>
      </c>
      <c r="BV148" s="8">
        <f t="shared" si="368"/>
        <v>603.95659196405143</v>
      </c>
      <c r="BW148" s="8">
        <f t="shared" si="369"/>
        <v>695.02929134069666</v>
      </c>
      <c r="BX148" s="8">
        <f t="shared" si="370"/>
        <v>798.7896002228664</v>
      </c>
      <c r="BY148" s="8">
        <f t="shared" si="371"/>
        <v>916.66236492847929</v>
      </c>
      <c r="BZ148" s="8">
        <f t="shared" si="372"/>
        <v>1050.1192878792458</v>
      </c>
      <c r="CA148" s="8">
        <f t="shared" si="373"/>
        <v>1200.6384861052024</v>
      </c>
      <c r="CB148" s="8">
        <f t="shared" si="374"/>
        <v>1369.6480202401092</v>
      </c>
      <c r="CC148" s="8">
        <f t="shared" si="375"/>
        <v>1558.4505240378044</v>
      </c>
      <c r="CD148" s="8">
        <f t="shared" si="376"/>
        <v>1768.1265300987409</v>
      </c>
      <c r="CE148" s="8">
        <f t="shared" si="377"/>
        <v>0</v>
      </c>
      <c r="CF148" s="8">
        <f t="shared" si="378"/>
        <v>0</v>
      </c>
      <c r="CG148" s="8">
        <f t="shared" si="379"/>
        <v>0</v>
      </c>
      <c r="CH148" s="8">
        <f t="shared" si="380"/>
        <v>0</v>
      </c>
      <c r="CI148" s="8">
        <f t="shared" si="381"/>
        <v>0</v>
      </c>
      <c r="CJ148" s="8">
        <f t="shared" si="382"/>
        <v>0</v>
      </c>
      <c r="CK148" s="8">
        <f t="shared" si="383"/>
        <v>0</v>
      </c>
      <c r="CL148" s="8">
        <f t="shared" si="384"/>
        <v>0</v>
      </c>
      <c r="CM148" s="8">
        <f t="shared" si="385"/>
        <v>0</v>
      </c>
      <c r="CN148" s="8">
        <f t="shared" si="386"/>
        <v>0</v>
      </c>
      <c r="CO148" s="8">
        <f t="shared" si="387"/>
        <v>0</v>
      </c>
      <c r="CP148" s="8">
        <f t="shared" si="388"/>
        <v>0</v>
      </c>
      <c r="CQ148" s="8">
        <f t="shared" si="407"/>
        <v>10507.484091586979</v>
      </c>
      <c r="CR148" s="21"/>
    </row>
    <row r="149" spans="2:96" x14ac:dyDescent="0.2">
      <c r="B149" s="1">
        <f t="shared" si="395"/>
        <v>43998</v>
      </c>
      <c r="C149" s="7">
        <f t="shared" si="389"/>
        <v>19.714285714285715</v>
      </c>
      <c r="D149">
        <f t="shared" si="402"/>
        <v>138</v>
      </c>
      <c r="E149" s="13">
        <f t="shared" si="396"/>
        <v>0.2</v>
      </c>
      <c r="F149" s="2">
        <f t="shared" si="390"/>
        <v>4.0551999668446754</v>
      </c>
      <c r="G149" s="2">
        <f t="shared" si="361"/>
        <v>1.9280000000000002</v>
      </c>
      <c r="H149" s="21"/>
      <c r="I149" s="3">
        <f t="shared" si="391"/>
        <v>1080959.9313943051</v>
      </c>
      <c r="J149" s="3"/>
      <c r="K149" s="12">
        <f t="shared" si="392"/>
        <v>3919040.0686056954</v>
      </c>
      <c r="L149" s="3">
        <f t="shared" si="416"/>
        <v>1.0306590437970775</v>
      </c>
      <c r="N149" s="12">
        <f t="shared" si="403"/>
        <v>10507.484091586979</v>
      </c>
      <c r="O149" s="12">
        <f t="shared" ref="O149:AH149" si="421">N148*(1-N$6)</f>
        <v>11632.967599511789</v>
      </c>
      <c r="P149" s="12">
        <f t="shared" si="421"/>
        <v>13402.380591099163</v>
      </c>
      <c r="Q149" s="12">
        <f t="shared" si="421"/>
        <v>15423.371825808976</v>
      </c>
      <c r="R149" s="12">
        <f t="shared" si="421"/>
        <v>17725.913379940434</v>
      </c>
      <c r="S149" s="12">
        <f t="shared" si="421"/>
        <v>20341.623970617678</v>
      </c>
      <c r="T149" s="12">
        <f t="shared" si="421"/>
        <v>23303.162097201508</v>
      </c>
      <c r="U149" s="12">
        <f t="shared" si="421"/>
        <v>26643.328605412153</v>
      </c>
      <c r="V149" s="12">
        <f t="shared" si="421"/>
        <v>30393.813541149404</v>
      </c>
      <c r="W149" s="12">
        <f t="shared" si="421"/>
        <v>34583.523606603529</v>
      </c>
      <c r="X149" s="12">
        <f t="shared" si="421"/>
        <v>39236.436864676805</v>
      </c>
      <c r="Y149" s="12">
        <f t="shared" si="421"/>
        <v>44368.95469509923</v>
      </c>
      <c r="Z149" s="12">
        <f t="shared" si="421"/>
        <v>49986.762034708183</v>
      </c>
      <c r="AA149" s="12">
        <f t="shared" si="421"/>
        <v>56081.270019485237</v>
      </c>
      <c r="AB149" s="12">
        <f t="shared" si="421"/>
        <v>62625.802886417019</v>
      </c>
      <c r="AC149" s="12">
        <f t="shared" si="421"/>
        <v>69571.801799822613</v>
      </c>
      <c r="AD149" s="12">
        <f t="shared" si="421"/>
        <v>76845.443299260005</v>
      </c>
      <c r="AE149" s="12">
        <f t="shared" si="421"/>
        <v>84345.190354197432</v>
      </c>
      <c r="AF149" s="12">
        <f t="shared" si="421"/>
        <v>91940.879331980323</v>
      </c>
      <c r="AG149" s="12">
        <f t="shared" si="421"/>
        <v>99474.957738110912</v>
      </c>
      <c r="AH149" s="12">
        <f t="shared" si="421"/>
        <v>106766.38612265604</v>
      </c>
      <c r="AI149" s="12">
        <f t="shared" si="363"/>
        <v>2777497.3107697861</v>
      </c>
      <c r="AJ149" s="12">
        <f t="shared" si="405"/>
        <v>3762698.7652251315</v>
      </c>
      <c r="AK149" s="21"/>
      <c r="AL149">
        <f t="shared" si="357"/>
        <v>138</v>
      </c>
      <c r="AM149" s="14"/>
      <c r="AN149" s="14"/>
      <c r="AO149" s="12">
        <f t="shared" ref="AO149:BH149" si="422">N148*AN$8</f>
        <v>484.70698331299121</v>
      </c>
      <c r="AP149" s="12">
        <f t="shared" si="422"/>
        <v>0</v>
      </c>
      <c r="AQ149" s="12">
        <f t="shared" si="422"/>
        <v>0</v>
      </c>
      <c r="AR149" s="12">
        <f t="shared" si="422"/>
        <v>0</v>
      </c>
      <c r="AS149" s="12">
        <f t="shared" si="422"/>
        <v>0</v>
      </c>
      <c r="AT149" s="12">
        <f t="shared" si="422"/>
        <v>0</v>
      </c>
      <c r="AU149" s="12">
        <f t="shared" si="422"/>
        <v>0</v>
      </c>
      <c r="AV149" s="12">
        <f t="shared" si="422"/>
        <v>0</v>
      </c>
      <c r="AW149" s="12">
        <f t="shared" si="422"/>
        <v>0</v>
      </c>
      <c r="AX149" s="12">
        <f t="shared" si="422"/>
        <v>0</v>
      </c>
      <c r="AY149" s="12">
        <f t="shared" si="422"/>
        <v>0</v>
      </c>
      <c r="AZ149" s="12">
        <f t="shared" si="422"/>
        <v>0</v>
      </c>
      <c r="BA149" s="12">
        <f t="shared" si="422"/>
        <v>0</v>
      </c>
      <c r="BB149" s="12">
        <f t="shared" si="422"/>
        <v>0</v>
      </c>
      <c r="BC149" s="12">
        <f t="shared" si="422"/>
        <v>0</v>
      </c>
      <c r="BD149" s="12">
        <f t="shared" si="422"/>
        <v>0</v>
      </c>
      <c r="BE149" s="12">
        <f t="shared" si="422"/>
        <v>0</v>
      </c>
      <c r="BF149" s="12">
        <f t="shared" si="422"/>
        <v>0</v>
      </c>
      <c r="BG149" s="12">
        <f t="shared" si="422"/>
        <v>0</v>
      </c>
      <c r="BH149" s="12">
        <f t="shared" si="422"/>
        <v>0</v>
      </c>
      <c r="BI149" s="12">
        <f t="shared" si="399"/>
        <v>0</v>
      </c>
      <c r="BJ149" s="12">
        <f t="shared" si="400"/>
        <v>484.70698331299121</v>
      </c>
      <c r="BK149" s="12">
        <f t="shared" si="401"/>
        <v>156341.30338056438</v>
      </c>
      <c r="BL149" s="3">
        <f t="shared" si="419"/>
        <v>1.0354532911144634</v>
      </c>
      <c r="BM149" s="3">
        <f t="shared" si="365"/>
        <v>3919040.0686056959</v>
      </c>
      <c r="BN149" s="24">
        <f t="shared" si="420"/>
        <v>1.0306590437970777</v>
      </c>
      <c r="BO149" s="3">
        <f t="shared" si="366"/>
        <v>3.989275451225152</v>
      </c>
      <c r="BP149" s="21"/>
      <c r="BQ149" s="3">
        <f>I149+AJ149+BK149+SUM(J$11:J149)</f>
        <v>5000000.0000000009</v>
      </c>
      <c r="BR149" s="21"/>
      <c r="BS149">
        <f t="shared" si="359"/>
        <v>138</v>
      </c>
      <c r="BT149" s="10">
        <f t="shared" si="360"/>
        <v>0.22317012801681216</v>
      </c>
      <c r="BU149" s="8">
        <f t="shared" si="367"/>
        <v>468.99131397081669</v>
      </c>
      <c r="BV149" s="8">
        <f t="shared" si="368"/>
        <v>519.22617367969485</v>
      </c>
      <c r="BW149" s="8">
        <f t="shared" si="369"/>
        <v>598.20219844912776</v>
      </c>
      <c r="BX149" s="8">
        <f t="shared" si="370"/>
        <v>688.40717296333662</v>
      </c>
      <c r="BY149" s="8">
        <f t="shared" si="371"/>
        <v>791.178871643246</v>
      </c>
      <c r="BZ149" s="8">
        <f t="shared" si="372"/>
        <v>907.92856511852051</v>
      </c>
      <c r="CA149" s="8">
        <f t="shared" si="373"/>
        <v>1040.1139336857971</v>
      </c>
      <c r="CB149" s="8">
        <f t="shared" si="374"/>
        <v>1189.1990111327648</v>
      </c>
      <c r="CC149" s="8">
        <f t="shared" si="375"/>
        <v>1356.5982517794864</v>
      </c>
      <c r="CD149" s="8">
        <f t="shared" si="376"/>
        <v>1543.6018781116311</v>
      </c>
      <c r="CE149" s="8">
        <f t="shared" si="377"/>
        <v>0</v>
      </c>
      <c r="CF149" s="8">
        <f t="shared" si="378"/>
        <v>0</v>
      </c>
      <c r="CG149" s="8">
        <f t="shared" si="379"/>
        <v>0</v>
      </c>
      <c r="CH149" s="8">
        <f t="shared" si="380"/>
        <v>0</v>
      </c>
      <c r="CI149" s="8">
        <f t="shared" si="381"/>
        <v>0</v>
      </c>
      <c r="CJ149" s="8">
        <f t="shared" si="382"/>
        <v>0</v>
      </c>
      <c r="CK149" s="8">
        <f t="shared" si="383"/>
        <v>0</v>
      </c>
      <c r="CL149" s="8">
        <f t="shared" si="384"/>
        <v>0</v>
      </c>
      <c r="CM149" s="8">
        <f t="shared" si="385"/>
        <v>0</v>
      </c>
      <c r="CN149" s="8">
        <f t="shared" si="386"/>
        <v>0</v>
      </c>
      <c r="CO149" s="8">
        <f t="shared" si="387"/>
        <v>0</v>
      </c>
      <c r="CP149" s="8">
        <f t="shared" si="388"/>
        <v>0</v>
      </c>
      <c r="CQ149" s="8">
        <f t="shared" si="407"/>
        <v>9103.4473705344226</v>
      </c>
      <c r="CR149" s="21"/>
    </row>
    <row r="150" spans="2:96" x14ac:dyDescent="0.2">
      <c r="B150" s="1">
        <f t="shared" si="395"/>
        <v>43999</v>
      </c>
      <c r="C150" s="7">
        <f t="shared" si="389"/>
        <v>19.857142857142858</v>
      </c>
      <c r="D150">
        <f t="shared" si="402"/>
        <v>139</v>
      </c>
      <c r="E150" s="13">
        <f t="shared" si="396"/>
        <v>0.2</v>
      </c>
      <c r="F150" s="2">
        <f t="shared" si="390"/>
        <v>4.0551999668446754</v>
      </c>
      <c r="G150" s="2">
        <f t="shared" si="361"/>
        <v>1.9280000000000002</v>
      </c>
      <c r="H150" s="21"/>
      <c r="I150" s="3">
        <f t="shared" si="391"/>
        <v>1071856.4840237706</v>
      </c>
      <c r="J150" s="3"/>
      <c r="K150" s="12">
        <f t="shared" si="392"/>
        <v>3928143.5159762297</v>
      </c>
      <c r="L150" s="3">
        <f t="shared" si="416"/>
        <v>1.0265001710664405</v>
      </c>
      <c r="N150" s="12">
        <f t="shared" si="403"/>
        <v>9103.4473705344226</v>
      </c>
      <c r="O150" s="12">
        <f t="shared" ref="O150:AH150" si="423">N149*(1-N$6)</f>
        <v>10087.184727923499</v>
      </c>
      <c r="P150" s="12">
        <f t="shared" si="423"/>
        <v>11632.967599511789</v>
      </c>
      <c r="Q150" s="12">
        <f t="shared" si="423"/>
        <v>13402.380591099163</v>
      </c>
      <c r="R150" s="12">
        <f t="shared" si="423"/>
        <v>15423.371825808976</v>
      </c>
      <c r="S150" s="12">
        <f t="shared" si="423"/>
        <v>17725.913379940434</v>
      </c>
      <c r="T150" s="12">
        <f t="shared" si="423"/>
        <v>20341.623970617678</v>
      </c>
      <c r="U150" s="12">
        <f t="shared" si="423"/>
        <v>23303.162097201508</v>
      </c>
      <c r="V150" s="12">
        <f t="shared" si="423"/>
        <v>26643.328605412153</v>
      </c>
      <c r="W150" s="12">
        <f t="shared" si="423"/>
        <v>30393.813541149404</v>
      </c>
      <c r="X150" s="12">
        <f t="shared" si="423"/>
        <v>34583.523606603529</v>
      </c>
      <c r="Y150" s="12">
        <f t="shared" si="423"/>
        <v>39236.436864676805</v>
      </c>
      <c r="Z150" s="12">
        <f t="shared" si="423"/>
        <v>44368.95469509923</v>
      </c>
      <c r="AA150" s="12">
        <f t="shared" si="423"/>
        <v>49986.762034708183</v>
      </c>
      <c r="AB150" s="12">
        <f t="shared" si="423"/>
        <v>56081.270019485237</v>
      </c>
      <c r="AC150" s="12">
        <f t="shared" si="423"/>
        <v>62625.802886417019</v>
      </c>
      <c r="AD150" s="12">
        <f t="shared" si="423"/>
        <v>69571.801799822613</v>
      </c>
      <c r="AE150" s="12">
        <f t="shared" si="423"/>
        <v>76845.443299260005</v>
      </c>
      <c r="AF150" s="12">
        <f t="shared" si="423"/>
        <v>84345.190354197432</v>
      </c>
      <c r="AG150" s="12">
        <f t="shared" si="423"/>
        <v>91940.879331980323</v>
      </c>
      <c r="AH150" s="12">
        <f t="shared" si="423"/>
        <v>99474.957738110912</v>
      </c>
      <c r="AI150" s="12">
        <f t="shared" si="363"/>
        <v>2884263.6968924422</v>
      </c>
      <c r="AJ150" s="12">
        <f t="shared" si="405"/>
        <v>3771381.9132320024</v>
      </c>
      <c r="AK150" s="21"/>
      <c r="AL150">
        <f t="shared" si="357"/>
        <v>139</v>
      </c>
      <c r="AM150" s="14"/>
      <c r="AN150" s="14"/>
      <c r="AO150" s="12">
        <f t="shared" ref="AO150:BH150" si="424">N149*AN$8</f>
        <v>420.2993636634792</v>
      </c>
      <c r="AP150" s="12">
        <f t="shared" si="424"/>
        <v>0</v>
      </c>
      <c r="AQ150" s="12">
        <f t="shared" si="424"/>
        <v>0</v>
      </c>
      <c r="AR150" s="12">
        <f t="shared" si="424"/>
        <v>0</v>
      </c>
      <c r="AS150" s="12">
        <f t="shared" si="424"/>
        <v>0</v>
      </c>
      <c r="AT150" s="12">
        <f t="shared" si="424"/>
        <v>0</v>
      </c>
      <c r="AU150" s="12">
        <f t="shared" si="424"/>
        <v>0</v>
      </c>
      <c r="AV150" s="12">
        <f t="shared" si="424"/>
        <v>0</v>
      </c>
      <c r="AW150" s="12">
        <f t="shared" si="424"/>
        <v>0</v>
      </c>
      <c r="AX150" s="12">
        <f t="shared" si="424"/>
        <v>0</v>
      </c>
      <c r="AY150" s="12">
        <f t="shared" si="424"/>
        <v>0</v>
      </c>
      <c r="AZ150" s="12">
        <f t="shared" si="424"/>
        <v>0</v>
      </c>
      <c r="BA150" s="12">
        <f t="shared" si="424"/>
        <v>0</v>
      </c>
      <c r="BB150" s="12">
        <f t="shared" si="424"/>
        <v>0</v>
      </c>
      <c r="BC150" s="12">
        <f t="shared" si="424"/>
        <v>0</v>
      </c>
      <c r="BD150" s="12">
        <f t="shared" si="424"/>
        <v>0</v>
      </c>
      <c r="BE150" s="12">
        <f t="shared" si="424"/>
        <v>0</v>
      </c>
      <c r="BF150" s="12">
        <f t="shared" si="424"/>
        <v>0</v>
      </c>
      <c r="BG150" s="12">
        <f t="shared" si="424"/>
        <v>0</v>
      </c>
      <c r="BH150" s="12">
        <f t="shared" si="424"/>
        <v>0</v>
      </c>
      <c r="BI150" s="12">
        <f t="shared" si="399"/>
        <v>0</v>
      </c>
      <c r="BJ150" s="12">
        <f t="shared" si="400"/>
        <v>420.2993636634792</v>
      </c>
      <c r="BK150" s="12">
        <f t="shared" si="401"/>
        <v>156761.60274422786</v>
      </c>
      <c r="BL150" s="3">
        <f t="shared" si="419"/>
        <v>1.030659043797078</v>
      </c>
      <c r="BM150" s="3">
        <f t="shared" si="365"/>
        <v>3928143.5159762301</v>
      </c>
      <c r="BN150" s="24">
        <f t="shared" si="420"/>
        <v>1.0265001710664408</v>
      </c>
      <c r="BO150" s="3">
        <f t="shared" si="366"/>
        <v>3.9907300256892255</v>
      </c>
      <c r="BP150" s="21"/>
      <c r="BQ150" s="3">
        <f>I150+AJ150+BK150+SUM(J$11:J150)</f>
        <v>5000000.0000000009</v>
      </c>
      <c r="BR150" s="21"/>
      <c r="BS150">
        <f t="shared" si="359"/>
        <v>139</v>
      </c>
      <c r="BT150" s="10">
        <f t="shared" si="360"/>
        <v>0.22130987494464346</v>
      </c>
      <c r="BU150" s="8">
        <f t="shared" si="367"/>
        <v>402.93655982762328</v>
      </c>
      <c r="BV150" s="8">
        <f t="shared" si="368"/>
        <v>446.47871813605343</v>
      </c>
      <c r="BW150" s="8">
        <f t="shared" si="369"/>
        <v>514.89812093660873</v>
      </c>
      <c r="BX150" s="8">
        <f t="shared" si="370"/>
        <v>593.21583451533456</v>
      </c>
      <c r="BY150" s="8">
        <f t="shared" si="371"/>
        <v>682.66889799890441</v>
      </c>
      <c r="BZ150" s="8">
        <f t="shared" si="372"/>
        <v>784.58393467884002</v>
      </c>
      <c r="CA150" s="8">
        <f t="shared" si="373"/>
        <v>900.36045142167211</v>
      </c>
      <c r="CB150" s="8">
        <f t="shared" si="374"/>
        <v>1031.4439779092843</v>
      </c>
      <c r="CC150" s="8">
        <f t="shared" si="375"/>
        <v>1179.2863443545612</v>
      </c>
      <c r="CD150" s="8">
        <f t="shared" si="376"/>
        <v>1345.2902147765174</v>
      </c>
      <c r="CE150" s="8">
        <f t="shared" si="377"/>
        <v>0</v>
      </c>
      <c r="CF150" s="8">
        <f t="shared" si="378"/>
        <v>0</v>
      </c>
      <c r="CG150" s="8">
        <f t="shared" si="379"/>
        <v>0</v>
      </c>
      <c r="CH150" s="8">
        <f t="shared" si="380"/>
        <v>0</v>
      </c>
      <c r="CI150" s="8">
        <f t="shared" si="381"/>
        <v>0</v>
      </c>
      <c r="CJ150" s="8">
        <f t="shared" si="382"/>
        <v>0</v>
      </c>
      <c r="CK150" s="8">
        <f t="shared" si="383"/>
        <v>0</v>
      </c>
      <c r="CL150" s="8">
        <f t="shared" si="384"/>
        <v>0</v>
      </c>
      <c r="CM150" s="8">
        <f t="shared" si="385"/>
        <v>0</v>
      </c>
      <c r="CN150" s="8">
        <f t="shared" si="386"/>
        <v>0</v>
      </c>
      <c r="CO150" s="8">
        <f t="shared" si="387"/>
        <v>0</v>
      </c>
      <c r="CP150" s="8">
        <f t="shared" si="388"/>
        <v>0</v>
      </c>
      <c r="CQ150" s="8">
        <f t="shared" si="407"/>
        <v>7881.163054555399</v>
      </c>
      <c r="CR150" s="21"/>
    </row>
    <row r="151" spans="2:96" x14ac:dyDescent="0.2">
      <c r="B151" s="1">
        <f t="shared" si="395"/>
        <v>44000</v>
      </c>
      <c r="C151" s="7">
        <f t="shared" si="389"/>
        <v>20</v>
      </c>
      <c r="D151">
        <f t="shared" si="402"/>
        <v>140</v>
      </c>
      <c r="E151" s="13">
        <f t="shared" si="396"/>
        <v>0.2</v>
      </c>
      <c r="F151" s="2">
        <f t="shared" si="390"/>
        <v>4.0551999668446754</v>
      </c>
      <c r="G151" s="2">
        <f t="shared" si="361"/>
        <v>1.9280000000000002</v>
      </c>
      <c r="H151" s="21"/>
      <c r="I151" s="3">
        <f t="shared" si="391"/>
        <v>1063975.3209692151</v>
      </c>
      <c r="J151" s="3"/>
      <c r="K151" s="12">
        <f t="shared" si="392"/>
        <v>3936024.6790307849</v>
      </c>
      <c r="L151" s="3">
        <f t="shared" si="416"/>
        <v>1.022895747679333</v>
      </c>
      <c r="N151" s="12">
        <f t="shared" si="403"/>
        <v>7881.163054555399</v>
      </c>
      <c r="O151" s="12">
        <f t="shared" ref="O151:AH151" si="425">N150*(1-N$6)</f>
        <v>8739.3094757130457</v>
      </c>
      <c r="P151" s="12">
        <f t="shared" si="425"/>
        <v>10087.184727923499</v>
      </c>
      <c r="Q151" s="12">
        <f t="shared" si="425"/>
        <v>11632.967599511789</v>
      </c>
      <c r="R151" s="12">
        <f t="shared" si="425"/>
        <v>13402.380591099163</v>
      </c>
      <c r="S151" s="12">
        <f t="shared" si="425"/>
        <v>15423.371825808976</v>
      </c>
      <c r="T151" s="12">
        <f t="shared" si="425"/>
        <v>17725.913379940434</v>
      </c>
      <c r="U151" s="12">
        <f t="shared" si="425"/>
        <v>20341.623970617678</v>
      </c>
      <c r="V151" s="12">
        <f t="shared" si="425"/>
        <v>23303.162097201508</v>
      </c>
      <c r="W151" s="12">
        <f t="shared" si="425"/>
        <v>26643.328605412153</v>
      </c>
      <c r="X151" s="12">
        <f t="shared" si="425"/>
        <v>30393.813541149404</v>
      </c>
      <c r="Y151" s="12">
        <f t="shared" si="425"/>
        <v>34583.523606603529</v>
      </c>
      <c r="Z151" s="12">
        <f t="shared" si="425"/>
        <v>39236.436864676805</v>
      </c>
      <c r="AA151" s="12">
        <f t="shared" si="425"/>
        <v>44368.95469509923</v>
      </c>
      <c r="AB151" s="12">
        <f t="shared" si="425"/>
        <v>49986.762034708183</v>
      </c>
      <c r="AC151" s="12">
        <f t="shared" si="425"/>
        <v>56081.270019485237</v>
      </c>
      <c r="AD151" s="12">
        <f t="shared" si="425"/>
        <v>62625.802886417019</v>
      </c>
      <c r="AE151" s="12">
        <f t="shared" si="425"/>
        <v>69571.801799822613</v>
      </c>
      <c r="AF151" s="12">
        <f t="shared" si="425"/>
        <v>76845.443299260005</v>
      </c>
      <c r="AG151" s="12">
        <f t="shared" si="425"/>
        <v>84345.190354197432</v>
      </c>
      <c r="AH151" s="12">
        <f t="shared" si="425"/>
        <v>91940.879331980323</v>
      </c>
      <c r="AI151" s="12">
        <f t="shared" si="363"/>
        <v>2983738.654630553</v>
      </c>
      <c r="AJ151" s="12">
        <f t="shared" si="405"/>
        <v>3778898.9383917362</v>
      </c>
      <c r="AK151" s="21"/>
      <c r="AL151">
        <f t="shared" si="357"/>
        <v>140</v>
      </c>
      <c r="AM151" s="14"/>
      <c r="AN151" s="14"/>
      <c r="AO151" s="12">
        <f t="shared" ref="AO151:BH151" si="426">N150*AN$8</f>
        <v>364.1378948213769</v>
      </c>
      <c r="AP151" s="12">
        <f t="shared" si="426"/>
        <v>0</v>
      </c>
      <c r="AQ151" s="12">
        <f t="shared" si="426"/>
        <v>0</v>
      </c>
      <c r="AR151" s="12">
        <f t="shared" si="426"/>
        <v>0</v>
      </c>
      <c r="AS151" s="12">
        <f t="shared" si="426"/>
        <v>0</v>
      </c>
      <c r="AT151" s="12">
        <f t="shared" si="426"/>
        <v>0</v>
      </c>
      <c r="AU151" s="12">
        <f t="shared" si="426"/>
        <v>0</v>
      </c>
      <c r="AV151" s="12">
        <f t="shared" si="426"/>
        <v>0</v>
      </c>
      <c r="AW151" s="12">
        <f t="shared" si="426"/>
        <v>0</v>
      </c>
      <c r="AX151" s="12">
        <f t="shared" si="426"/>
        <v>0</v>
      </c>
      <c r="AY151" s="12">
        <f t="shared" si="426"/>
        <v>0</v>
      </c>
      <c r="AZ151" s="12">
        <f t="shared" si="426"/>
        <v>0</v>
      </c>
      <c r="BA151" s="12">
        <f t="shared" si="426"/>
        <v>0</v>
      </c>
      <c r="BB151" s="12">
        <f t="shared" si="426"/>
        <v>0</v>
      </c>
      <c r="BC151" s="12">
        <f t="shared" si="426"/>
        <v>0</v>
      </c>
      <c r="BD151" s="12">
        <f t="shared" si="426"/>
        <v>0</v>
      </c>
      <c r="BE151" s="12">
        <f t="shared" si="426"/>
        <v>0</v>
      </c>
      <c r="BF151" s="12">
        <f t="shared" si="426"/>
        <v>0</v>
      </c>
      <c r="BG151" s="12">
        <f t="shared" si="426"/>
        <v>0</v>
      </c>
      <c r="BH151" s="12">
        <f t="shared" si="426"/>
        <v>0</v>
      </c>
      <c r="BI151" s="12">
        <f t="shared" si="399"/>
        <v>0</v>
      </c>
      <c r="BJ151" s="12">
        <f t="shared" si="400"/>
        <v>364.1378948213769</v>
      </c>
      <c r="BK151" s="12">
        <f t="shared" si="401"/>
        <v>157125.74063904924</v>
      </c>
      <c r="BL151" s="3">
        <f t="shared" si="419"/>
        <v>1.026500171066441</v>
      </c>
      <c r="BM151" s="3">
        <f t="shared" si="365"/>
        <v>3936024.6790307853</v>
      </c>
      <c r="BN151" s="24">
        <f t="shared" si="420"/>
        <v>1.0228957476793332</v>
      </c>
      <c r="BO151" s="3">
        <f t="shared" si="366"/>
        <v>3.9919907381713928</v>
      </c>
      <c r="BP151" s="21"/>
      <c r="BQ151" s="3">
        <f>I151+AJ151+BK151+SUM(J$11:J151)</f>
        <v>5000000.0000000009</v>
      </c>
      <c r="BR151" s="21"/>
      <c r="BS151">
        <f t="shared" si="359"/>
        <v>140</v>
      </c>
      <c r="BT151" s="10">
        <f t="shared" si="360"/>
        <v>0.21969914228365978</v>
      </c>
      <c r="BU151" s="8">
        <f t="shared" si="367"/>
        <v>346.2969526566979</v>
      </c>
      <c r="BV151" s="8">
        <f t="shared" si="368"/>
        <v>384.0037591931233</v>
      </c>
      <c r="BW151" s="8">
        <f t="shared" si="369"/>
        <v>443.22916655632497</v>
      </c>
      <c r="BX151" s="8">
        <f t="shared" si="370"/>
        <v>511.15060076526896</v>
      </c>
      <c r="BY151" s="8">
        <f t="shared" si="371"/>
        <v>588.89830408473108</v>
      </c>
      <c r="BZ151" s="8">
        <f t="shared" si="372"/>
        <v>677.7003122504392</v>
      </c>
      <c r="CA151" s="8">
        <f t="shared" si="373"/>
        <v>778.87359315347237</v>
      </c>
      <c r="CB151" s="8">
        <f t="shared" si="374"/>
        <v>893.80746780028755</v>
      </c>
      <c r="CC151" s="8">
        <f t="shared" si="375"/>
        <v>1023.9369450504523</v>
      </c>
      <c r="CD151" s="8">
        <f t="shared" si="376"/>
        <v>1170.7032884381495</v>
      </c>
      <c r="CE151" s="8">
        <f t="shared" si="377"/>
        <v>0</v>
      </c>
      <c r="CF151" s="8">
        <f t="shared" si="378"/>
        <v>0</v>
      </c>
      <c r="CG151" s="8">
        <f t="shared" si="379"/>
        <v>0</v>
      </c>
      <c r="CH151" s="8">
        <f t="shared" si="380"/>
        <v>0</v>
      </c>
      <c r="CI151" s="8">
        <f t="shared" si="381"/>
        <v>0</v>
      </c>
      <c r="CJ151" s="8">
        <f t="shared" si="382"/>
        <v>0</v>
      </c>
      <c r="CK151" s="8">
        <f t="shared" si="383"/>
        <v>0</v>
      </c>
      <c r="CL151" s="8">
        <f t="shared" si="384"/>
        <v>0</v>
      </c>
      <c r="CM151" s="8">
        <f t="shared" si="385"/>
        <v>0</v>
      </c>
      <c r="CN151" s="8">
        <f t="shared" si="386"/>
        <v>0</v>
      </c>
      <c r="CO151" s="8">
        <f t="shared" si="387"/>
        <v>0</v>
      </c>
      <c r="CP151" s="8">
        <f t="shared" si="388"/>
        <v>0</v>
      </c>
      <c r="CQ151" s="8">
        <f t="shared" si="407"/>
        <v>6818.6003899489478</v>
      </c>
      <c r="CR151" s="21"/>
    </row>
    <row r="152" spans="2:96" x14ac:dyDescent="0.2">
      <c r="B152" s="1">
        <f t="shared" si="395"/>
        <v>44001</v>
      </c>
      <c r="C152" s="7">
        <f t="shared" si="389"/>
        <v>20.142857142857142</v>
      </c>
      <c r="D152">
        <f t="shared" si="402"/>
        <v>141</v>
      </c>
      <c r="E152" s="13">
        <f t="shared" si="396"/>
        <v>0.2</v>
      </c>
      <c r="F152" s="2">
        <f t="shared" si="390"/>
        <v>4.0551999668446754</v>
      </c>
      <c r="G152" s="2">
        <f t="shared" si="361"/>
        <v>1.9280000000000002</v>
      </c>
      <c r="H152" s="21"/>
      <c r="I152" s="3">
        <f t="shared" si="391"/>
        <v>1057156.7205792661</v>
      </c>
      <c r="J152" s="3"/>
      <c r="K152" s="12">
        <f t="shared" si="392"/>
        <v>3942843.2794207339</v>
      </c>
      <c r="L152" s="3">
        <f t="shared" si="416"/>
        <v>1.0197743199215543</v>
      </c>
      <c r="N152" s="12">
        <f t="shared" si="403"/>
        <v>6818.6003899489478</v>
      </c>
      <c r="O152" s="12">
        <f t="shared" ref="O152:AH152" si="427">N151*(1-N$6)</f>
        <v>7565.9165323731831</v>
      </c>
      <c r="P152" s="12">
        <f t="shared" si="427"/>
        <v>8739.3094757130457</v>
      </c>
      <c r="Q152" s="12">
        <f t="shared" si="427"/>
        <v>10087.184727923499</v>
      </c>
      <c r="R152" s="12">
        <f t="shared" si="427"/>
        <v>11632.967599511789</v>
      </c>
      <c r="S152" s="12">
        <f t="shared" si="427"/>
        <v>13402.380591099163</v>
      </c>
      <c r="T152" s="12">
        <f t="shared" si="427"/>
        <v>15423.371825808976</v>
      </c>
      <c r="U152" s="12">
        <f t="shared" si="427"/>
        <v>17725.913379940434</v>
      </c>
      <c r="V152" s="12">
        <f t="shared" si="427"/>
        <v>20341.623970617678</v>
      </c>
      <c r="W152" s="12">
        <f t="shared" si="427"/>
        <v>23303.162097201508</v>
      </c>
      <c r="X152" s="12">
        <f t="shared" si="427"/>
        <v>26643.328605412153</v>
      </c>
      <c r="Y152" s="12">
        <f t="shared" si="427"/>
        <v>30393.813541149404</v>
      </c>
      <c r="Z152" s="12">
        <f t="shared" si="427"/>
        <v>34583.523606603529</v>
      </c>
      <c r="AA152" s="12">
        <f t="shared" si="427"/>
        <v>39236.436864676805</v>
      </c>
      <c r="AB152" s="12">
        <f t="shared" si="427"/>
        <v>44368.95469509923</v>
      </c>
      <c r="AC152" s="12">
        <f t="shared" si="427"/>
        <v>49986.762034708183</v>
      </c>
      <c r="AD152" s="12">
        <f t="shared" si="427"/>
        <v>56081.270019485237</v>
      </c>
      <c r="AE152" s="12">
        <f t="shared" si="427"/>
        <v>62625.802886417019</v>
      </c>
      <c r="AF152" s="12">
        <f t="shared" si="427"/>
        <v>69571.801799822613</v>
      </c>
      <c r="AG152" s="12">
        <f t="shared" si="427"/>
        <v>76845.443299260005</v>
      </c>
      <c r="AH152" s="12">
        <f t="shared" si="427"/>
        <v>84345.190354197432</v>
      </c>
      <c r="AI152" s="12">
        <f t="shared" si="363"/>
        <v>3075679.5339625333</v>
      </c>
      <c r="AJ152" s="12">
        <f t="shared" si="405"/>
        <v>3785402.2922595032</v>
      </c>
      <c r="AK152" s="21"/>
      <c r="AL152">
        <f t="shared" si="357"/>
        <v>141</v>
      </c>
      <c r="AM152" s="14"/>
      <c r="AN152" s="14"/>
      <c r="AO152" s="12">
        <f t="shared" ref="AO152:BH152" si="428">N151*AN$8</f>
        <v>315.24652218221598</v>
      </c>
      <c r="AP152" s="12">
        <f t="shared" si="428"/>
        <v>0</v>
      </c>
      <c r="AQ152" s="12">
        <f t="shared" si="428"/>
        <v>0</v>
      </c>
      <c r="AR152" s="12">
        <f t="shared" si="428"/>
        <v>0</v>
      </c>
      <c r="AS152" s="12">
        <f t="shared" si="428"/>
        <v>0</v>
      </c>
      <c r="AT152" s="12">
        <f t="shared" si="428"/>
        <v>0</v>
      </c>
      <c r="AU152" s="12">
        <f t="shared" si="428"/>
        <v>0</v>
      </c>
      <c r="AV152" s="12">
        <f t="shared" si="428"/>
        <v>0</v>
      </c>
      <c r="AW152" s="12">
        <f t="shared" si="428"/>
        <v>0</v>
      </c>
      <c r="AX152" s="12">
        <f t="shared" si="428"/>
        <v>0</v>
      </c>
      <c r="AY152" s="12">
        <f t="shared" si="428"/>
        <v>0</v>
      </c>
      <c r="AZ152" s="12">
        <f t="shared" si="428"/>
        <v>0</v>
      </c>
      <c r="BA152" s="12">
        <f t="shared" si="428"/>
        <v>0</v>
      </c>
      <c r="BB152" s="12">
        <f t="shared" si="428"/>
        <v>0</v>
      </c>
      <c r="BC152" s="12">
        <f t="shared" si="428"/>
        <v>0</v>
      </c>
      <c r="BD152" s="12">
        <f t="shared" si="428"/>
        <v>0</v>
      </c>
      <c r="BE152" s="12">
        <f t="shared" si="428"/>
        <v>0</v>
      </c>
      <c r="BF152" s="12">
        <f t="shared" si="428"/>
        <v>0</v>
      </c>
      <c r="BG152" s="12">
        <f t="shared" si="428"/>
        <v>0</v>
      </c>
      <c r="BH152" s="12">
        <f t="shared" si="428"/>
        <v>0</v>
      </c>
      <c r="BI152" s="12">
        <f t="shared" si="399"/>
        <v>0</v>
      </c>
      <c r="BJ152" s="12">
        <f t="shared" si="400"/>
        <v>315.24652218221598</v>
      </c>
      <c r="BK152" s="12">
        <f t="shared" si="401"/>
        <v>157440.98716123146</v>
      </c>
      <c r="BL152" s="3">
        <f t="shared" si="419"/>
        <v>1.0228957476793332</v>
      </c>
      <c r="BM152" s="3">
        <f t="shared" si="365"/>
        <v>3942843.2794207344</v>
      </c>
      <c r="BN152" s="24">
        <f t="shared" si="420"/>
        <v>1.0197743199215543</v>
      </c>
      <c r="BO152" s="3">
        <f t="shared" si="366"/>
        <v>3.9930825549921938</v>
      </c>
      <c r="BP152" s="21"/>
      <c r="BQ152" s="3">
        <f>I152+AJ152+BK152+SUM(J$11:J152)</f>
        <v>5000000.0000000009</v>
      </c>
      <c r="BR152" s="21"/>
      <c r="BS152">
        <f t="shared" si="359"/>
        <v>141</v>
      </c>
      <c r="BT152" s="10">
        <f t="shared" si="360"/>
        <v>0.21830538725010754</v>
      </c>
      <c r="BU152" s="8">
        <f t="shared" si="367"/>
        <v>297.70743972630788</v>
      </c>
      <c r="BV152" s="8">
        <f t="shared" si="368"/>
        <v>330.33606770034373</v>
      </c>
      <c r="BW152" s="8">
        <f t="shared" si="369"/>
        <v>381.56766787881418</v>
      </c>
      <c r="BX152" s="8">
        <f t="shared" si="370"/>
        <v>440.41735365854203</v>
      </c>
      <c r="BY152" s="8">
        <f t="shared" si="371"/>
        <v>507.90789933587502</v>
      </c>
      <c r="BZ152" s="8">
        <f t="shared" si="372"/>
        <v>585.1623770026456</v>
      </c>
      <c r="CA152" s="8">
        <f t="shared" si="373"/>
        <v>673.40103182712539</v>
      </c>
      <c r="CB152" s="8">
        <f t="shared" si="374"/>
        <v>773.93247695395178</v>
      </c>
      <c r="CC152" s="8">
        <f t="shared" si="375"/>
        <v>888.13721964035255</v>
      </c>
      <c r="CD152" s="8">
        <f t="shared" si="376"/>
        <v>1017.4411651563206</v>
      </c>
      <c r="CE152" s="8">
        <f t="shared" si="377"/>
        <v>0</v>
      </c>
      <c r="CF152" s="8">
        <f t="shared" si="378"/>
        <v>0</v>
      </c>
      <c r="CG152" s="8">
        <f t="shared" si="379"/>
        <v>0</v>
      </c>
      <c r="CH152" s="8">
        <f t="shared" si="380"/>
        <v>0</v>
      </c>
      <c r="CI152" s="8">
        <f t="shared" si="381"/>
        <v>0</v>
      </c>
      <c r="CJ152" s="8">
        <f t="shared" si="382"/>
        <v>0</v>
      </c>
      <c r="CK152" s="8">
        <f t="shared" si="383"/>
        <v>0</v>
      </c>
      <c r="CL152" s="8">
        <f t="shared" si="384"/>
        <v>0</v>
      </c>
      <c r="CM152" s="8">
        <f t="shared" si="385"/>
        <v>0</v>
      </c>
      <c r="CN152" s="8">
        <f t="shared" si="386"/>
        <v>0</v>
      </c>
      <c r="CO152" s="8">
        <f t="shared" si="387"/>
        <v>0</v>
      </c>
      <c r="CP152" s="8">
        <f t="shared" si="388"/>
        <v>0</v>
      </c>
      <c r="CQ152" s="8">
        <f t="shared" si="407"/>
        <v>5896.0106988802781</v>
      </c>
      <c r="CR152" s="21"/>
    </row>
    <row r="153" spans="2:96" x14ac:dyDescent="0.2">
      <c r="B153" s="1">
        <f t="shared" si="395"/>
        <v>44002</v>
      </c>
      <c r="C153" s="7">
        <f t="shared" si="389"/>
        <v>20.285714285714285</v>
      </c>
      <c r="D153">
        <f t="shared" si="402"/>
        <v>142</v>
      </c>
      <c r="E153" s="13">
        <f t="shared" si="396"/>
        <v>0.2</v>
      </c>
      <c r="F153" s="2">
        <f t="shared" si="390"/>
        <v>4.0551999668446754</v>
      </c>
      <c r="G153" s="2">
        <f t="shared" si="361"/>
        <v>1.9280000000000002</v>
      </c>
      <c r="H153" s="21"/>
      <c r="I153" s="3">
        <f t="shared" si="391"/>
        <v>1051260.7098803858</v>
      </c>
      <c r="J153" s="3"/>
      <c r="K153" s="12">
        <f t="shared" si="392"/>
        <v>3948739.290119614</v>
      </c>
      <c r="L153" s="3">
        <f t="shared" si="416"/>
        <v>1.0170730140398636</v>
      </c>
      <c r="N153" s="12">
        <f t="shared" si="403"/>
        <v>5896.0106988802781</v>
      </c>
      <c r="O153" s="12">
        <f t="shared" ref="O153:AH153" si="429">N152*(1-N$6)</f>
        <v>6545.8563743509894</v>
      </c>
      <c r="P153" s="12">
        <f t="shared" si="429"/>
        <v>7565.9165323731831</v>
      </c>
      <c r="Q153" s="12">
        <f t="shared" si="429"/>
        <v>8739.3094757130457</v>
      </c>
      <c r="R153" s="12">
        <f t="shared" si="429"/>
        <v>10087.184727923499</v>
      </c>
      <c r="S153" s="12">
        <f t="shared" si="429"/>
        <v>11632.967599511789</v>
      </c>
      <c r="T153" s="12">
        <f t="shared" si="429"/>
        <v>13402.380591099163</v>
      </c>
      <c r="U153" s="12">
        <f t="shared" si="429"/>
        <v>15423.371825808976</v>
      </c>
      <c r="V153" s="12">
        <f t="shared" si="429"/>
        <v>17725.913379940434</v>
      </c>
      <c r="W153" s="12">
        <f t="shared" si="429"/>
        <v>20341.623970617678</v>
      </c>
      <c r="X153" s="12">
        <f t="shared" si="429"/>
        <v>23303.162097201508</v>
      </c>
      <c r="Y153" s="12">
        <f t="shared" si="429"/>
        <v>26643.328605412153</v>
      </c>
      <c r="Z153" s="12">
        <f t="shared" si="429"/>
        <v>30393.813541149404</v>
      </c>
      <c r="AA153" s="12">
        <f t="shared" si="429"/>
        <v>34583.523606603529</v>
      </c>
      <c r="AB153" s="12">
        <f t="shared" si="429"/>
        <v>39236.436864676805</v>
      </c>
      <c r="AC153" s="12">
        <f t="shared" si="429"/>
        <v>44368.95469509923</v>
      </c>
      <c r="AD153" s="12">
        <f t="shared" si="429"/>
        <v>49986.762034708183</v>
      </c>
      <c r="AE153" s="12">
        <f t="shared" si="429"/>
        <v>56081.270019485237</v>
      </c>
      <c r="AF153" s="12">
        <f t="shared" si="429"/>
        <v>62625.802886417019</v>
      </c>
      <c r="AG153" s="12">
        <f t="shared" si="429"/>
        <v>69571.801799822613</v>
      </c>
      <c r="AH153" s="12">
        <f t="shared" si="429"/>
        <v>76845.443299260005</v>
      </c>
      <c r="AI153" s="12">
        <f t="shared" si="363"/>
        <v>3160024.7243167306</v>
      </c>
      <c r="AJ153" s="12">
        <f t="shared" si="405"/>
        <v>3791025.5589427855</v>
      </c>
      <c r="AK153" s="21"/>
      <c r="AL153">
        <f t="shared" si="357"/>
        <v>142</v>
      </c>
      <c r="AM153" s="14"/>
      <c r="AN153" s="14"/>
      <c r="AO153" s="12">
        <f t="shared" ref="AO153:BH153" si="430">N152*AN$8</f>
        <v>272.74401559795791</v>
      </c>
      <c r="AP153" s="12">
        <f t="shared" si="430"/>
        <v>0</v>
      </c>
      <c r="AQ153" s="12">
        <f t="shared" si="430"/>
        <v>0</v>
      </c>
      <c r="AR153" s="12">
        <f t="shared" si="430"/>
        <v>0</v>
      </c>
      <c r="AS153" s="12">
        <f t="shared" si="430"/>
        <v>0</v>
      </c>
      <c r="AT153" s="12">
        <f t="shared" si="430"/>
        <v>0</v>
      </c>
      <c r="AU153" s="12">
        <f t="shared" si="430"/>
        <v>0</v>
      </c>
      <c r="AV153" s="12">
        <f t="shared" si="430"/>
        <v>0</v>
      </c>
      <c r="AW153" s="12">
        <f t="shared" si="430"/>
        <v>0</v>
      </c>
      <c r="AX153" s="12">
        <f t="shared" si="430"/>
        <v>0</v>
      </c>
      <c r="AY153" s="12">
        <f t="shared" si="430"/>
        <v>0</v>
      </c>
      <c r="AZ153" s="12">
        <f t="shared" si="430"/>
        <v>0</v>
      </c>
      <c r="BA153" s="12">
        <f t="shared" si="430"/>
        <v>0</v>
      </c>
      <c r="BB153" s="12">
        <f t="shared" si="430"/>
        <v>0</v>
      </c>
      <c r="BC153" s="12">
        <f t="shared" si="430"/>
        <v>0</v>
      </c>
      <c r="BD153" s="12">
        <f t="shared" si="430"/>
        <v>0</v>
      </c>
      <c r="BE153" s="12">
        <f t="shared" si="430"/>
        <v>0</v>
      </c>
      <c r="BF153" s="12">
        <f t="shared" si="430"/>
        <v>0</v>
      </c>
      <c r="BG153" s="12">
        <f t="shared" si="430"/>
        <v>0</v>
      </c>
      <c r="BH153" s="12">
        <f t="shared" si="430"/>
        <v>0</v>
      </c>
      <c r="BI153" s="12">
        <f t="shared" si="399"/>
        <v>0</v>
      </c>
      <c r="BJ153" s="12">
        <f t="shared" si="400"/>
        <v>272.74401559795791</v>
      </c>
      <c r="BK153" s="12">
        <f t="shared" si="401"/>
        <v>157713.73117682943</v>
      </c>
      <c r="BL153" s="3">
        <f t="shared" si="419"/>
        <v>1.0197743199215545</v>
      </c>
      <c r="BM153" s="3">
        <f t="shared" si="365"/>
        <v>3948739.2901196149</v>
      </c>
      <c r="BN153" s="24">
        <f t="shared" si="420"/>
        <v>1.0170730140398638</v>
      </c>
      <c r="BO153" s="3">
        <f t="shared" si="366"/>
        <v>3.9940274500130895</v>
      </c>
      <c r="BP153" s="21"/>
      <c r="BQ153" s="3">
        <f>I153+AJ153+BK153+SUM(J$11:J153)</f>
        <v>5000000</v>
      </c>
      <c r="BR153" s="21"/>
      <c r="BS153">
        <f t="shared" si="359"/>
        <v>142</v>
      </c>
      <c r="BT153" s="10">
        <f t="shared" si="360"/>
        <v>0.21710007453480759</v>
      </c>
      <c r="BU153" s="8">
        <f t="shared" si="367"/>
        <v>256.00487243698626</v>
      </c>
      <c r="BV153" s="8">
        <f t="shared" si="368"/>
        <v>284.22118135314906</v>
      </c>
      <c r="BW153" s="8">
        <f t="shared" si="369"/>
        <v>328.51220862047023</v>
      </c>
      <c r="BX153" s="8">
        <f t="shared" si="370"/>
        <v>379.46094771201052</v>
      </c>
      <c r="BY153" s="8">
        <f t="shared" si="371"/>
        <v>437.98571125571294</v>
      </c>
      <c r="BZ153" s="8">
        <f t="shared" si="372"/>
        <v>505.10362658300227</v>
      </c>
      <c r="CA153" s="8">
        <f t="shared" si="373"/>
        <v>581.93156505429738</v>
      </c>
      <c r="CB153" s="8">
        <f t="shared" si="374"/>
        <v>669.68303459223603</v>
      </c>
      <c r="CC153" s="8">
        <f t="shared" si="375"/>
        <v>769.65942319652231</v>
      </c>
      <c r="CD153" s="8">
        <f t="shared" si="376"/>
        <v>883.23361603602541</v>
      </c>
      <c r="CE153" s="8">
        <f t="shared" si="377"/>
        <v>0</v>
      </c>
      <c r="CF153" s="8">
        <f t="shared" si="378"/>
        <v>0</v>
      </c>
      <c r="CG153" s="8">
        <f t="shared" si="379"/>
        <v>0</v>
      </c>
      <c r="CH153" s="8">
        <f t="shared" si="380"/>
        <v>0</v>
      </c>
      <c r="CI153" s="8">
        <f t="shared" si="381"/>
        <v>0</v>
      </c>
      <c r="CJ153" s="8">
        <f t="shared" si="382"/>
        <v>0</v>
      </c>
      <c r="CK153" s="8">
        <f t="shared" si="383"/>
        <v>0</v>
      </c>
      <c r="CL153" s="8">
        <f t="shared" si="384"/>
        <v>0</v>
      </c>
      <c r="CM153" s="8">
        <f t="shared" si="385"/>
        <v>0</v>
      </c>
      <c r="CN153" s="8">
        <f t="shared" si="386"/>
        <v>0</v>
      </c>
      <c r="CO153" s="8">
        <f t="shared" si="387"/>
        <v>0</v>
      </c>
      <c r="CP153" s="8">
        <f t="shared" si="388"/>
        <v>0</v>
      </c>
      <c r="CQ153" s="8">
        <f t="shared" si="407"/>
        <v>5095.7961868404118</v>
      </c>
      <c r="CR153" s="21"/>
    </row>
    <row r="154" spans="2:96" x14ac:dyDescent="0.2">
      <c r="B154" s="1">
        <f t="shared" si="395"/>
        <v>44003</v>
      </c>
      <c r="C154" s="7">
        <f t="shared" si="389"/>
        <v>20.428571428571427</v>
      </c>
      <c r="D154">
        <f t="shared" si="402"/>
        <v>143</v>
      </c>
      <c r="E154" s="13">
        <f t="shared" si="396"/>
        <v>0.2</v>
      </c>
      <c r="F154" s="2">
        <f t="shared" si="390"/>
        <v>4.0551999668446754</v>
      </c>
      <c r="G154" s="2">
        <f t="shared" si="361"/>
        <v>1.9280000000000002</v>
      </c>
      <c r="H154" s="21"/>
      <c r="I154" s="3">
        <f t="shared" si="391"/>
        <v>1046164.9136935454</v>
      </c>
      <c r="J154" s="3"/>
      <c r="K154" s="12">
        <f t="shared" si="392"/>
        <v>3953835.0863064546</v>
      </c>
      <c r="L154" s="3">
        <f t="shared" si="416"/>
        <v>1.0147366688872934</v>
      </c>
      <c r="N154" s="12">
        <f t="shared" si="403"/>
        <v>5095.7961868404118</v>
      </c>
      <c r="O154" s="12">
        <f t="shared" ref="O154:AH154" si="431">N153*(1-N$6)</f>
        <v>5660.1702709250667</v>
      </c>
      <c r="P154" s="12">
        <f t="shared" si="431"/>
        <v>6545.8563743509894</v>
      </c>
      <c r="Q154" s="12">
        <f t="shared" si="431"/>
        <v>7565.9165323731831</v>
      </c>
      <c r="R154" s="12">
        <f t="shared" si="431"/>
        <v>8739.3094757130457</v>
      </c>
      <c r="S154" s="12">
        <f t="shared" si="431"/>
        <v>10087.184727923499</v>
      </c>
      <c r="T154" s="12">
        <f t="shared" si="431"/>
        <v>11632.967599511789</v>
      </c>
      <c r="U154" s="12">
        <f t="shared" si="431"/>
        <v>13402.380591099163</v>
      </c>
      <c r="V154" s="12">
        <f t="shared" si="431"/>
        <v>15423.371825808976</v>
      </c>
      <c r="W154" s="12">
        <f t="shared" si="431"/>
        <v>17725.913379940434</v>
      </c>
      <c r="X154" s="12">
        <f t="shared" si="431"/>
        <v>20341.623970617678</v>
      </c>
      <c r="Y154" s="12">
        <f t="shared" si="431"/>
        <v>23303.162097201508</v>
      </c>
      <c r="Z154" s="12">
        <f t="shared" si="431"/>
        <v>26643.328605412153</v>
      </c>
      <c r="AA154" s="12">
        <f t="shared" si="431"/>
        <v>30393.813541149404</v>
      </c>
      <c r="AB154" s="12">
        <f t="shared" si="431"/>
        <v>34583.523606603529</v>
      </c>
      <c r="AC154" s="12">
        <f t="shared" si="431"/>
        <v>39236.436864676805</v>
      </c>
      <c r="AD154" s="12">
        <f t="shared" si="431"/>
        <v>44368.95469509923</v>
      </c>
      <c r="AE154" s="12">
        <f t="shared" si="431"/>
        <v>49986.762034708183</v>
      </c>
      <c r="AF154" s="12">
        <f t="shared" si="431"/>
        <v>56081.270019485237</v>
      </c>
      <c r="AG154" s="12">
        <f t="shared" si="431"/>
        <v>62625.802886417019</v>
      </c>
      <c r="AH154" s="12">
        <f t="shared" si="431"/>
        <v>69571.801799822613</v>
      </c>
      <c r="AI154" s="12">
        <f t="shared" si="363"/>
        <v>3236870.1676159906</v>
      </c>
      <c r="AJ154" s="12">
        <f t="shared" si="405"/>
        <v>3795885.5147016705</v>
      </c>
      <c r="AK154" s="21"/>
      <c r="AL154">
        <f t="shared" si="357"/>
        <v>143</v>
      </c>
      <c r="AM154" s="14"/>
      <c r="AN154" s="14"/>
      <c r="AO154" s="12">
        <f t="shared" ref="AO154:BH154" si="432">N153*AN$8</f>
        <v>235.84042795521114</v>
      </c>
      <c r="AP154" s="12">
        <f t="shared" si="432"/>
        <v>0</v>
      </c>
      <c r="AQ154" s="12">
        <f t="shared" si="432"/>
        <v>0</v>
      </c>
      <c r="AR154" s="12">
        <f t="shared" si="432"/>
        <v>0</v>
      </c>
      <c r="AS154" s="12">
        <f t="shared" si="432"/>
        <v>0</v>
      </c>
      <c r="AT154" s="12">
        <f t="shared" si="432"/>
        <v>0</v>
      </c>
      <c r="AU154" s="12">
        <f t="shared" si="432"/>
        <v>0</v>
      </c>
      <c r="AV154" s="12">
        <f t="shared" si="432"/>
        <v>0</v>
      </c>
      <c r="AW154" s="12">
        <f t="shared" si="432"/>
        <v>0</v>
      </c>
      <c r="AX154" s="12">
        <f t="shared" si="432"/>
        <v>0</v>
      </c>
      <c r="AY154" s="12">
        <f t="shared" si="432"/>
        <v>0</v>
      </c>
      <c r="AZ154" s="12">
        <f t="shared" si="432"/>
        <v>0</v>
      </c>
      <c r="BA154" s="12">
        <f t="shared" si="432"/>
        <v>0</v>
      </c>
      <c r="BB154" s="12">
        <f t="shared" si="432"/>
        <v>0</v>
      </c>
      <c r="BC154" s="12">
        <f t="shared" si="432"/>
        <v>0</v>
      </c>
      <c r="BD154" s="12">
        <f t="shared" si="432"/>
        <v>0</v>
      </c>
      <c r="BE154" s="12">
        <f t="shared" si="432"/>
        <v>0</v>
      </c>
      <c r="BF154" s="12">
        <f t="shared" si="432"/>
        <v>0</v>
      </c>
      <c r="BG154" s="12">
        <f t="shared" si="432"/>
        <v>0</v>
      </c>
      <c r="BH154" s="12">
        <f t="shared" si="432"/>
        <v>0</v>
      </c>
      <c r="BI154" s="12">
        <f t="shared" si="399"/>
        <v>0</v>
      </c>
      <c r="BJ154" s="12">
        <f t="shared" si="400"/>
        <v>235.84042795521114</v>
      </c>
      <c r="BK154" s="12">
        <f t="shared" si="401"/>
        <v>157949.57160478464</v>
      </c>
      <c r="BL154" s="3">
        <f t="shared" si="419"/>
        <v>1.0170730140398641</v>
      </c>
      <c r="BM154" s="3">
        <f t="shared" si="365"/>
        <v>3953835.0863064551</v>
      </c>
      <c r="BN154" s="24">
        <f t="shared" si="420"/>
        <v>1.0147366688872934</v>
      </c>
      <c r="BO154" s="3">
        <f t="shared" si="366"/>
        <v>3.9948447053803662</v>
      </c>
      <c r="BP154" s="21"/>
      <c r="BQ154" s="3">
        <f>I154+AJ154+BK154+SUM(J$11:J154)</f>
        <v>5000000</v>
      </c>
      <c r="BR154" s="21"/>
      <c r="BS154">
        <f t="shared" si="359"/>
        <v>143</v>
      </c>
      <c r="BT154" s="10">
        <f t="shared" si="360"/>
        <v>0.21605824416006181</v>
      </c>
      <c r="BU154" s="8">
        <f t="shared" si="367"/>
        <v>220.19775534525553</v>
      </c>
      <c r="BV154" s="8">
        <f t="shared" si="368"/>
        <v>244.58529007661028</v>
      </c>
      <c r="BW154" s="8">
        <f t="shared" si="369"/>
        <v>282.85724695324461</v>
      </c>
      <c r="BX154" s="8">
        <f t="shared" si="370"/>
        <v>326.93572828922669</v>
      </c>
      <c r="BY154" s="8">
        <f t="shared" si="371"/>
        <v>377.63997209879022</v>
      </c>
      <c r="BZ154" s="8">
        <f t="shared" si="372"/>
        <v>435.88388416666845</v>
      </c>
      <c r="CA154" s="8">
        <f t="shared" si="373"/>
        <v>502.67971078428127</v>
      </c>
      <c r="CB154" s="8">
        <f t="shared" si="374"/>
        <v>579.13896361555533</v>
      </c>
      <c r="CC154" s="8">
        <f t="shared" si="375"/>
        <v>666.46932714241086</v>
      </c>
      <c r="CD154" s="8">
        <f t="shared" si="376"/>
        <v>765.96594420065537</v>
      </c>
      <c r="CE154" s="8">
        <f t="shared" si="377"/>
        <v>0</v>
      </c>
      <c r="CF154" s="8">
        <f t="shared" si="378"/>
        <v>0</v>
      </c>
      <c r="CG154" s="8">
        <f t="shared" si="379"/>
        <v>0</v>
      </c>
      <c r="CH154" s="8">
        <f t="shared" si="380"/>
        <v>0</v>
      </c>
      <c r="CI154" s="8">
        <f t="shared" si="381"/>
        <v>0</v>
      </c>
      <c r="CJ154" s="8">
        <f t="shared" si="382"/>
        <v>0</v>
      </c>
      <c r="CK154" s="8">
        <f t="shared" si="383"/>
        <v>0</v>
      </c>
      <c r="CL154" s="8">
        <f t="shared" si="384"/>
        <v>0</v>
      </c>
      <c r="CM154" s="8">
        <f t="shared" si="385"/>
        <v>0</v>
      </c>
      <c r="CN154" s="8">
        <f t="shared" si="386"/>
        <v>0</v>
      </c>
      <c r="CO154" s="8">
        <f t="shared" si="387"/>
        <v>0</v>
      </c>
      <c r="CP154" s="8">
        <f t="shared" si="388"/>
        <v>0</v>
      </c>
      <c r="CQ154" s="8">
        <f t="shared" si="407"/>
        <v>4402.3538226726987</v>
      </c>
      <c r="CR154" s="21"/>
    </row>
    <row r="155" spans="2:96" x14ac:dyDescent="0.2">
      <c r="B155" s="1">
        <f t="shared" si="395"/>
        <v>44004</v>
      </c>
      <c r="C155" s="7">
        <f t="shared" si="389"/>
        <v>20.571428571428573</v>
      </c>
      <c r="D155">
        <f t="shared" si="402"/>
        <v>144</v>
      </c>
      <c r="E155" s="13">
        <f t="shared" si="396"/>
        <v>0.2</v>
      </c>
      <c r="F155" s="2">
        <f t="shared" si="390"/>
        <v>4.0551999668446754</v>
      </c>
      <c r="G155" s="2">
        <f t="shared" si="361"/>
        <v>1.9280000000000002</v>
      </c>
      <c r="H155" s="21"/>
      <c r="I155" s="3">
        <f t="shared" si="391"/>
        <v>1041762.5598708726</v>
      </c>
      <c r="J155" s="3"/>
      <c r="K155" s="12">
        <f t="shared" si="392"/>
        <v>3958237.4401291274</v>
      </c>
      <c r="L155" s="3">
        <f t="shared" si="416"/>
        <v>1.0127170119578772</v>
      </c>
      <c r="N155" s="12">
        <f t="shared" si="403"/>
        <v>4402.3538226726987</v>
      </c>
      <c r="O155" s="12">
        <f t="shared" ref="O155:AH155" si="433">N154*(1-N$6)</f>
        <v>4891.9643393667948</v>
      </c>
      <c r="P155" s="12">
        <f t="shared" si="433"/>
        <v>5660.1702709250667</v>
      </c>
      <c r="Q155" s="12">
        <f t="shared" si="433"/>
        <v>6545.8563743509894</v>
      </c>
      <c r="R155" s="12">
        <f t="shared" si="433"/>
        <v>7565.9165323731831</v>
      </c>
      <c r="S155" s="12">
        <f t="shared" si="433"/>
        <v>8739.3094757130457</v>
      </c>
      <c r="T155" s="12">
        <f t="shared" si="433"/>
        <v>10087.184727923499</v>
      </c>
      <c r="U155" s="12">
        <f t="shared" si="433"/>
        <v>11632.967599511789</v>
      </c>
      <c r="V155" s="12">
        <f t="shared" si="433"/>
        <v>13402.380591099163</v>
      </c>
      <c r="W155" s="12">
        <f t="shared" si="433"/>
        <v>15423.371825808976</v>
      </c>
      <c r="X155" s="12">
        <f t="shared" si="433"/>
        <v>17725.913379940434</v>
      </c>
      <c r="Y155" s="12">
        <f t="shared" si="433"/>
        <v>20341.623970617678</v>
      </c>
      <c r="Z155" s="12">
        <f t="shared" si="433"/>
        <v>23303.162097201508</v>
      </c>
      <c r="AA155" s="12">
        <f t="shared" si="433"/>
        <v>26643.328605412153</v>
      </c>
      <c r="AB155" s="12">
        <f t="shared" si="433"/>
        <v>30393.813541149404</v>
      </c>
      <c r="AC155" s="12">
        <f t="shared" si="433"/>
        <v>34583.523606603529</v>
      </c>
      <c r="AD155" s="12">
        <f t="shared" si="433"/>
        <v>39236.436864676805</v>
      </c>
      <c r="AE155" s="12">
        <f t="shared" si="433"/>
        <v>44368.95469509923</v>
      </c>
      <c r="AF155" s="12">
        <f t="shared" si="433"/>
        <v>49986.762034708183</v>
      </c>
      <c r="AG155" s="12">
        <f t="shared" si="433"/>
        <v>56081.270019485237</v>
      </c>
      <c r="AH155" s="12">
        <f t="shared" si="433"/>
        <v>62625.802886417019</v>
      </c>
      <c r="AI155" s="12">
        <f t="shared" si="363"/>
        <v>3306441.9694158132</v>
      </c>
      <c r="AJ155" s="12">
        <f t="shared" si="405"/>
        <v>3800084.0366768697</v>
      </c>
      <c r="AK155" s="21"/>
      <c r="AL155">
        <f t="shared" si="357"/>
        <v>144</v>
      </c>
      <c r="AM155" s="14"/>
      <c r="AN155" s="14"/>
      <c r="AO155" s="12">
        <f t="shared" ref="AO155:BH155" si="434">N154*AN$8</f>
        <v>203.83184747361648</v>
      </c>
      <c r="AP155" s="12">
        <f t="shared" si="434"/>
        <v>0</v>
      </c>
      <c r="AQ155" s="12">
        <f t="shared" si="434"/>
        <v>0</v>
      </c>
      <c r="AR155" s="12">
        <f t="shared" si="434"/>
        <v>0</v>
      </c>
      <c r="AS155" s="12">
        <f t="shared" si="434"/>
        <v>0</v>
      </c>
      <c r="AT155" s="12">
        <f t="shared" si="434"/>
        <v>0</v>
      </c>
      <c r="AU155" s="12">
        <f t="shared" si="434"/>
        <v>0</v>
      </c>
      <c r="AV155" s="12">
        <f t="shared" si="434"/>
        <v>0</v>
      </c>
      <c r="AW155" s="12">
        <f t="shared" si="434"/>
        <v>0</v>
      </c>
      <c r="AX155" s="12">
        <f t="shared" si="434"/>
        <v>0</v>
      </c>
      <c r="AY155" s="12">
        <f t="shared" si="434"/>
        <v>0</v>
      </c>
      <c r="AZ155" s="12">
        <f t="shared" si="434"/>
        <v>0</v>
      </c>
      <c r="BA155" s="12">
        <f t="shared" si="434"/>
        <v>0</v>
      </c>
      <c r="BB155" s="12">
        <f t="shared" si="434"/>
        <v>0</v>
      </c>
      <c r="BC155" s="12">
        <f t="shared" si="434"/>
        <v>0</v>
      </c>
      <c r="BD155" s="12">
        <f t="shared" si="434"/>
        <v>0</v>
      </c>
      <c r="BE155" s="12">
        <f t="shared" si="434"/>
        <v>0</v>
      </c>
      <c r="BF155" s="12">
        <f t="shared" si="434"/>
        <v>0</v>
      </c>
      <c r="BG155" s="12">
        <f t="shared" si="434"/>
        <v>0</v>
      </c>
      <c r="BH155" s="12">
        <f t="shared" si="434"/>
        <v>0</v>
      </c>
      <c r="BI155" s="12">
        <f t="shared" si="399"/>
        <v>0</v>
      </c>
      <c r="BJ155" s="12">
        <f t="shared" si="400"/>
        <v>203.83184747361648</v>
      </c>
      <c r="BK155" s="12">
        <f t="shared" si="401"/>
        <v>158153.40345225827</v>
      </c>
      <c r="BL155" s="3">
        <f t="shared" si="419"/>
        <v>1.0147366688872939</v>
      </c>
      <c r="BM155" s="3">
        <f t="shared" si="365"/>
        <v>3958237.4401291278</v>
      </c>
      <c r="BN155" s="24">
        <f t="shared" si="420"/>
        <v>1.0127170119578772</v>
      </c>
      <c r="BO155" s="3">
        <f t="shared" si="366"/>
        <v>3.9955511978356428</v>
      </c>
      <c r="BP155" s="21"/>
      <c r="BQ155" s="3">
        <f>I155+AJ155+BK155+SUM(J$11:J155)</f>
        <v>5000000.0000000009</v>
      </c>
      <c r="BR155" s="21"/>
      <c r="BS155">
        <f t="shared" si="359"/>
        <v>144</v>
      </c>
      <c r="BT155" s="10">
        <f t="shared" si="360"/>
        <v>0.2151581094315656</v>
      </c>
      <c r="BU155" s="8">
        <f t="shared" si="367"/>
        <v>189.44042510701672</v>
      </c>
      <c r="BV155" s="8">
        <f t="shared" si="368"/>
        <v>210.50915973295949</v>
      </c>
      <c r="BW155" s="8">
        <f t="shared" si="369"/>
        <v>243.566306910598</v>
      </c>
      <c r="BX155" s="8">
        <f t="shared" si="370"/>
        <v>281.67881642318429</v>
      </c>
      <c r="BY155" s="8">
        <f t="shared" si="371"/>
        <v>325.57365944448816</v>
      </c>
      <c r="BZ155" s="8">
        <f t="shared" si="372"/>
        <v>376.06666090635719</v>
      </c>
      <c r="CA155" s="8">
        <f t="shared" si="373"/>
        <v>434.06791910939631</v>
      </c>
      <c r="CB155" s="8">
        <f t="shared" si="374"/>
        <v>500.5854631579229</v>
      </c>
      <c r="CC155" s="8">
        <f t="shared" si="375"/>
        <v>576.72617397264094</v>
      </c>
      <c r="CD155" s="8">
        <f t="shared" si="376"/>
        <v>663.69270462022666</v>
      </c>
      <c r="CE155" s="8">
        <f t="shared" si="377"/>
        <v>0</v>
      </c>
      <c r="CF155" s="8">
        <f t="shared" si="378"/>
        <v>0</v>
      </c>
      <c r="CG155" s="8">
        <f t="shared" si="379"/>
        <v>0</v>
      </c>
      <c r="CH155" s="8">
        <f t="shared" si="380"/>
        <v>0</v>
      </c>
      <c r="CI155" s="8">
        <f t="shared" si="381"/>
        <v>0</v>
      </c>
      <c r="CJ155" s="8">
        <f t="shared" si="382"/>
        <v>0</v>
      </c>
      <c r="CK155" s="8">
        <f t="shared" si="383"/>
        <v>0</v>
      </c>
      <c r="CL155" s="8">
        <f t="shared" si="384"/>
        <v>0</v>
      </c>
      <c r="CM155" s="8">
        <f t="shared" si="385"/>
        <v>0</v>
      </c>
      <c r="CN155" s="8">
        <f t="shared" si="386"/>
        <v>0</v>
      </c>
      <c r="CO155" s="8">
        <f t="shared" si="387"/>
        <v>0</v>
      </c>
      <c r="CP155" s="8">
        <f t="shared" si="388"/>
        <v>0</v>
      </c>
      <c r="CQ155" s="8">
        <f t="shared" si="407"/>
        <v>3801.9072893847906</v>
      </c>
      <c r="CR155" s="21"/>
    </row>
    <row r="156" spans="2:96" x14ac:dyDescent="0.2">
      <c r="B156" s="1">
        <f t="shared" si="395"/>
        <v>44005</v>
      </c>
      <c r="C156" s="7">
        <f t="shared" si="389"/>
        <v>20.714285714285715</v>
      </c>
      <c r="D156">
        <f t="shared" si="402"/>
        <v>145</v>
      </c>
      <c r="E156" s="13">
        <f t="shared" si="396"/>
        <v>0.2</v>
      </c>
      <c r="F156" s="2">
        <f t="shared" si="390"/>
        <v>4.0551999668446754</v>
      </c>
      <c r="G156" s="2">
        <f t="shared" si="361"/>
        <v>1.9280000000000002</v>
      </c>
      <c r="H156" s="21"/>
      <c r="I156" s="3">
        <f t="shared" si="391"/>
        <v>1037960.6525814879</v>
      </c>
      <c r="J156" s="3"/>
      <c r="K156" s="12">
        <f t="shared" si="392"/>
        <v>3962039.3474185122</v>
      </c>
      <c r="L156" s="3">
        <f t="shared" si="416"/>
        <v>1.0109718905803673</v>
      </c>
      <c r="N156" s="12">
        <f t="shared" si="403"/>
        <v>3801.9072893847906</v>
      </c>
      <c r="O156" s="12">
        <f t="shared" ref="O156:AH156" si="435">N155*(1-N$6)</f>
        <v>4226.2596697657909</v>
      </c>
      <c r="P156" s="12">
        <f t="shared" si="435"/>
        <v>4891.9643393667948</v>
      </c>
      <c r="Q156" s="12">
        <f t="shared" si="435"/>
        <v>5660.1702709250667</v>
      </c>
      <c r="R156" s="12">
        <f t="shared" si="435"/>
        <v>6545.8563743509894</v>
      </c>
      <c r="S156" s="12">
        <f t="shared" si="435"/>
        <v>7565.9165323731831</v>
      </c>
      <c r="T156" s="12">
        <f t="shared" si="435"/>
        <v>8739.3094757130457</v>
      </c>
      <c r="U156" s="12">
        <f t="shared" si="435"/>
        <v>10087.184727923499</v>
      </c>
      <c r="V156" s="12">
        <f t="shared" si="435"/>
        <v>11632.967599511789</v>
      </c>
      <c r="W156" s="12">
        <f t="shared" si="435"/>
        <v>13402.380591099163</v>
      </c>
      <c r="X156" s="12">
        <f t="shared" si="435"/>
        <v>15423.371825808976</v>
      </c>
      <c r="Y156" s="12">
        <f t="shared" si="435"/>
        <v>17725.913379940434</v>
      </c>
      <c r="Z156" s="12">
        <f t="shared" si="435"/>
        <v>20341.623970617678</v>
      </c>
      <c r="AA156" s="12">
        <f t="shared" si="435"/>
        <v>23303.162097201508</v>
      </c>
      <c r="AB156" s="12">
        <f t="shared" si="435"/>
        <v>26643.328605412153</v>
      </c>
      <c r="AC156" s="12">
        <f t="shared" si="435"/>
        <v>30393.813541149404</v>
      </c>
      <c r="AD156" s="12">
        <f t="shared" si="435"/>
        <v>34583.523606603529</v>
      </c>
      <c r="AE156" s="12">
        <f t="shared" si="435"/>
        <v>39236.436864676805</v>
      </c>
      <c r="AF156" s="12">
        <f t="shared" si="435"/>
        <v>44368.95469509923</v>
      </c>
      <c r="AG156" s="12">
        <f t="shared" si="435"/>
        <v>49986.762034708183</v>
      </c>
      <c r="AH156" s="12">
        <f t="shared" si="435"/>
        <v>56081.270019485237</v>
      </c>
      <c r="AI156" s="12">
        <f t="shared" si="363"/>
        <v>3369067.7723022304</v>
      </c>
      <c r="AJ156" s="12">
        <f t="shared" si="405"/>
        <v>3803709.8498133477</v>
      </c>
      <c r="AK156" s="21"/>
      <c r="AL156">
        <f t="shared" si="357"/>
        <v>145</v>
      </c>
      <c r="AM156" s="14"/>
      <c r="AN156" s="14"/>
      <c r="AO156" s="12">
        <f t="shared" ref="AO156:BH156" si="436">N155*AN$8</f>
        <v>176.09415290690796</v>
      </c>
      <c r="AP156" s="12">
        <f t="shared" si="436"/>
        <v>0</v>
      </c>
      <c r="AQ156" s="12">
        <f t="shared" si="436"/>
        <v>0</v>
      </c>
      <c r="AR156" s="12">
        <f t="shared" si="436"/>
        <v>0</v>
      </c>
      <c r="AS156" s="12">
        <f t="shared" si="436"/>
        <v>0</v>
      </c>
      <c r="AT156" s="12">
        <f t="shared" si="436"/>
        <v>0</v>
      </c>
      <c r="AU156" s="12">
        <f t="shared" si="436"/>
        <v>0</v>
      </c>
      <c r="AV156" s="12">
        <f t="shared" si="436"/>
        <v>0</v>
      </c>
      <c r="AW156" s="12">
        <f t="shared" si="436"/>
        <v>0</v>
      </c>
      <c r="AX156" s="12">
        <f t="shared" si="436"/>
        <v>0</v>
      </c>
      <c r="AY156" s="12">
        <f t="shared" si="436"/>
        <v>0</v>
      </c>
      <c r="AZ156" s="12">
        <f t="shared" si="436"/>
        <v>0</v>
      </c>
      <c r="BA156" s="12">
        <f t="shared" si="436"/>
        <v>0</v>
      </c>
      <c r="BB156" s="12">
        <f t="shared" si="436"/>
        <v>0</v>
      </c>
      <c r="BC156" s="12">
        <f t="shared" si="436"/>
        <v>0</v>
      </c>
      <c r="BD156" s="12">
        <f t="shared" si="436"/>
        <v>0</v>
      </c>
      <c r="BE156" s="12">
        <f t="shared" si="436"/>
        <v>0</v>
      </c>
      <c r="BF156" s="12">
        <f t="shared" si="436"/>
        <v>0</v>
      </c>
      <c r="BG156" s="12">
        <f t="shared" si="436"/>
        <v>0</v>
      </c>
      <c r="BH156" s="12">
        <f t="shared" si="436"/>
        <v>0</v>
      </c>
      <c r="BI156" s="12">
        <f t="shared" si="399"/>
        <v>0</v>
      </c>
      <c r="BJ156" s="12">
        <f t="shared" si="400"/>
        <v>176.09415290690796</v>
      </c>
      <c r="BK156" s="12">
        <f t="shared" si="401"/>
        <v>158329.49760516518</v>
      </c>
      <c r="BL156" s="3">
        <f t="shared" si="419"/>
        <v>1.0127170119578774</v>
      </c>
      <c r="BM156" s="3">
        <f t="shared" si="365"/>
        <v>3962039.3474185127</v>
      </c>
      <c r="BN156" s="24">
        <f t="shared" si="420"/>
        <v>1.0109718905803673</v>
      </c>
      <c r="BO156" s="3">
        <f t="shared" si="366"/>
        <v>3.9961616662975743</v>
      </c>
      <c r="BP156" s="21"/>
      <c r="BQ156" s="3">
        <f>I156+AJ156+BK156+SUM(J$11:J156)</f>
        <v>5000000.0000000009</v>
      </c>
      <c r="BR156" s="21"/>
      <c r="BS156">
        <f t="shared" si="359"/>
        <v>145</v>
      </c>
      <c r="BT156" s="10">
        <f t="shared" si="360"/>
        <v>0.21438068783658065</v>
      </c>
      <c r="BU156" s="8">
        <f t="shared" si="367"/>
        <v>163.01109995784427</v>
      </c>
      <c r="BV156" s="8">
        <f t="shared" si="368"/>
        <v>181.20569099607809</v>
      </c>
      <c r="BW156" s="8">
        <f t="shared" si="369"/>
        <v>209.74853598909547</v>
      </c>
      <c r="BX156" s="8">
        <f t="shared" si="370"/>
        <v>242.68623919061619</v>
      </c>
      <c r="BY156" s="8">
        <f t="shared" si="371"/>
        <v>280.66103840256625</v>
      </c>
      <c r="BZ156" s="8">
        <f t="shared" si="372"/>
        <v>324.39727806486405</v>
      </c>
      <c r="CA156" s="8">
        <f t="shared" si="373"/>
        <v>374.70783532402197</v>
      </c>
      <c r="CB156" s="8">
        <f t="shared" si="374"/>
        <v>432.49952006137829</v>
      </c>
      <c r="CC156" s="8">
        <f t="shared" si="375"/>
        <v>498.77671911279879</v>
      </c>
      <c r="CD156" s="8">
        <f t="shared" si="376"/>
        <v>574.64231395349543</v>
      </c>
      <c r="CE156" s="8">
        <f t="shared" si="377"/>
        <v>0</v>
      </c>
      <c r="CF156" s="8">
        <f t="shared" si="378"/>
        <v>0</v>
      </c>
      <c r="CG156" s="8">
        <f t="shared" si="379"/>
        <v>0</v>
      </c>
      <c r="CH156" s="8">
        <f t="shared" si="380"/>
        <v>0</v>
      </c>
      <c r="CI156" s="8">
        <f t="shared" si="381"/>
        <v>0</v>
      </c>
      <c r="CJ156" s="8">
        <f t="shared" si="382"/>
        <v>0</v>
      </c>
      <c r="CK156" s="8">
        <f t="shared" si="383"/>
        <v>0</v>
      </c>
      <c r="CL156" s="8">
        <f t="shared" si="384"/>
        <v>0</v>
      </c>
      <c r="CM156" s="8">
        <f t="shared" si="385"/>
        <v>0</v>
      </c>
      <c r="CN156" s="8">
        <f t="shared" si="386"/>
        <v>0</v>
      </c>
      <c r="CO156" s="8">
        <f t="shared" si="387"/>
        <v>0</v>
      </c>
      <c r="CP156" s="8">
        <f t="shared" si="388"/>
        <v>0</v>
      </c>
      <c r="CQ156" s="8">
        <f t="shared" si="407"/>
        <v>3282.3362710527585</v>
      </c>
      <c r="CR156" s="21"/>
    </row>
    <row r="157" spans="2:96" x14ac:dyDescent="0.2">
      <c r="B157" s="1">
        <f t="shared" si="395"/>
        <v>44006</v>
      </c>
      <c r="C157" s="7">
        <f t="shared" si="389"/>
        <v>20.857142857142858</v>
      </c>
      <c r="D157">
        <f t="shared" si="402"/>
        <v>146</v>
      </c>
      <c r="E157" s="13">
        <f t="shared" si="396"/>
        <v>0.2</v>
      </c>
      <c r="F157" s="2">
        <f t="shared" si="390"/>
        <v>4.0551999668446754</v>
      </c>
      <c r="G157" s="2">
        <f t="shared" si="361"/>
        <v>1.9280000000000002</v>
      </c>
      <c r="H157" s="21"/>
      <c r="I157" s="3">
        <f t="shared" si="391"/>
        <v>1034678.3163104352</v>
      </c>
      <c r="J157" s="3"/>
      <c r="K157" s="12">
        <f t="shared" si="392"/>
        <v>3965321.6836895649</v>
      </c>
      <c r="L157" s="3">
        <f t="shared" si="416"/>
        <v>1.0094645645104685</v>
      </c>
      <c r="N157" s="12">
        <f t="shared" si="403"/>
        <v>3282.3362710527585</v>
      </c>
      <c r="O157" s="12">
        <f t="shared" ref="O157:AH157" si="437">N156*(1-N$6)</f>
        <v>3649.8309978093989</v>
      </c>
      <c r="P157" s="12">
        <f t="shared" si="437"/>
        <v>4226.2596697657909</v>
      </c>
      <c r="Q157" s="12">
        <f t="shared" si="437"/>
        <v>4891.9643393667948</v>
      </c>
      <c r="R157" s="12">
        <f t="shared" si="437"/>
        <v>5660.1702709250667</v>
      </c>
      <c r="S157" s="12">
        <f t="shared" si="437"/>
        <v>6545.8563743509894</v>
      </c>
      <c r="T157" s="12">
        <f t="shared" si="437"/>
        <v>7565.9165323731831</v>
      </c>
      <c r="U157" s="12">
        <f t="shared" si="437"/>
        <v>8739.3094757130457</v>
      </c>
      <c r="V157" s="12">
        <f t="shared" si="437"/>
        <v>10087.184727923499</v>
      </c>
      <c r="W157" s="12">
        <f t="shared" si="437"/>
        <v>11632.967599511789</v>
      </c>
      <c r="X157" s="12">
        <f t="shared" si="437"/>
        <v>13402.380591099163</v>
      </c>
      <c r="Y157" s="12">
        <f t="shared" si="437"/>
        <v>15423.371825808976</v>
      </c>
      <c r="Z157" s="12">
        <f t="shared" si="437"/>
        <v>17725.913379940434</v>
      </c>
      <c r="AA157" s="12">
        <f t="shared" si="437"/>
        <v>20341.623970617678</v>
      </c>
      <c r="AB157" s="12">
        <f t="shared" si="437"/>
        <v>23303.162097201508</v>
      </c>
      <c r="AC157" s="12">
        <f t="shared" si="437"/>
        <v>26643.328605412153</v>
      </c>
      <c r="AD157" s="12">
        <f t="shared" si="437"/>
        <v>30393.813541149404</v>
      </c>
      <c r="AE157" s="12">
        <f t="shared" si="437"/>
        <v>34583.523606603529</v>
      </c>
      <c r="AF157" s="12">
        <f t="shared" si="437"/>
        <v>39236.436864676805</v>
      </c>
      <c r="AG157" s="12">
        <f t="shared" si="437"/>
        <v>44368.95469509923</v>
      </c>
      <c r="AH157" s="12">
        <f t="shared" si="437"/>
        <v>49986.762034708183</v>
      </c>
      <c r="AI157" s="12">
        <f t="shared" si="363"/>
        <v>3425149.0423217155</v>
      </c>
      <c r="AJ157" s="12">
        <f t="shared" si="405"/>
        <v>3806840.1097928248</v>
      </c>
      <c r="AK157" s="21"/>
      <c r="AL157">
        <f t="shared" si="357"/>
        <v>146</v>
      </c>
      <c r="AM157" s="14"/>
      <c r="AN157" s="14"/>
      <c r="AO157" s="12">
        <f t="shared" ref="AO157:BH157" si="438">N156*AN$8</f>
        <v>152.07629157539162</v>
      </c>
      <c r="AP157" s="12">
        <f t="shared" si="438"/>
        <v>0</v>
      </c>
      <c r="AQ157" s="12">
        <f t="shared" si="438"/>
        <v>0</v>
      </c>
      <c r="AR157" s="12">
        <f t="shared" si="438"/>
        <v>0</v>
      </c>
      <c r="AS157" s="12">
        <f t="shared" si="438"/>
        <v>0</v>
      </c>
      <c r="AT157" s="12">
        <f t="shared" si="438"/>
        <v>0</v>
      </c>
      <c r="AU157" s="12">
        <f t="shared" si="438"/>
        <v>0</v>
      </c>
      <c r="AV157" s="12">
        <f t="shared" si="438"/>
        <v>0</v>
      </c>
      <c r="AW157" s="12">
        <f t="shared" si="438"/>
        <v>0</v>
      </c>
      <c r="AX157" s="12">
        <f t="shared" si="438"/>
        <v>0</v>
      </c>
      <c r="AY157" s="12">
        <f t="shared" si="438"/>
        <v>0</v>
      </c>
      <c r="AZ157" s="12">
        <f t="shared" si="438"/>
        <v>0</v>
      </c>
      <c r="BA157" s="12">
        <f t="shared" si="438"/>
        <v>0</v>
      </c>
      <c r="BB157" s="12">
        <f t="shared" si="438"/>
        <v>0</v>
      </c>
      <c r="BC157" s="12">
        <f t="shared" si="438"/>
        <v>0</v>
      </c>
      <c r="BD157" s="12">
        <f t="shared" si="438"/>
        <v>0</v>
      </c>
      <c r="BE157" s="12">
        <f t="shared" si="438"/>
        <v>0</v>
      </c>
      <c r="BF157" s="12">
        <f t="shared" si="438"/>
        <v>0</v>
      </c>
      <c r="BG157" s="12">
        <f t="shared" si="438"/>
        <v>0</v>
      </c>
      <c r="BH157" s="12">
        <f t="shared" si="438"/>
        <v>0</v>
      </c>
      <c r="BI157" s="12">
        <f t="shared" si="399"/>
        <v>0</v>
      </c>
      <c r="BJ157" s="12">
        <f t="shared" si="400"/>
        <v>152.07629157539162</v>
      </c>
      <c r="BK157" s="12">
        <f t="shared" si="401"/>
        <v>158481.57389674056</v>
      </c>
      <c r="BL157" s="3">
        <f t="shared" si="419"/>
        <v>1.0109718905803675</v>
      </c>
      <c r="BM157" s="3">
        <f t="shared" si="365"/>
        <v>3965321.6836895654</v>
      </c>
      <c r="BN157" s="24">
        <f t="shared" si="420"/>
        <v>1.0094645645104685</v>
      </c>
      <c r="BO157" s="3">
        <f t="shared" si="366"/>
        <v>3.9966889583918981</v>
      </c>
      <c r="BP157" s="21"/>
      <c r="BQ157" s="3">
        <f>I157+AJ157+BK157+SUM(J$11:J157)</f>
        <v>5000000.0000000009</v>
      </c>
      <c r="BR157" s="21"/>
      <c r="BS157">
        <f t="shared" si="359"/>
        <v>146</v>
      </c>
      <c r="BT157" s="10">
        <f t="shared" si="360"/>
        <v>0.21370946576014693</v>
      </c>
      <c r="BU157" s="8">
        <f t="shared" si="367"/>
        <v>140.29326618636759</v>
      </c>
      <c r="BV157" s="8">
        <f t="shared" si="368"/>
        <v>156.00068653133414</v>
      </c>
      <c r="BW157" s="8">
        <f t="shared" si="369"/>
        <v>180.63833923786044</v>
      </c>
      <c r="BX157" s="8">
        <f t="shared" si="370"/>
        <v>209.09181709675357</v>
      </c>
      <c r="BY157" s="8">
        <f t="shared" si="371"/>
        <v>241.92639294217244</v>
      </c>
      <c r="BZ157" s="8">
        <f t="shared" si="372"/>
        <v>279.78229374104046</v>
      </c>
      <c r="CA157" s="8">
        <f t="shared" si="373"/>
        <v>323.3815960238673</v>
      </c>
      <c r="CB157" s="8">
        <f t="shared" si="374"/>
        <v>373.53463183344496</v>
      </c>
      <c r="CC157" s="8">
        <f t="shared" si="375"/>
        <v>431.14537184568883</v>
      </c>
      <c r="CD157" s="8">
        <f t="shared" si="376"/>
        <v>497.2150581793527</v>
      </c>
      <c r="CE157" s="8">
        <f t="shared" si="377"/>
        <v>0</v>
      </c>
      <c r="CF157" s="8">
        <f t="shared" si="378"/>
        <v>0</v>
      </c>
      <c r="CG157" s="8">
        <f t="shared" si="379"/>
        <v>0</v>
      </c>
      <c r="CH157" s="8">
        <f t="shared" si="380"/>
        <v>0</v>
      </c>
      <c r="CI157" s="8">
        <f t="shared" si="381"/>
        <v>0</v>
      </c>
      <c r="CJ157" s="8">
        <f t="shared" si="382"/>
        <v>0</v>
      </c>
      <c r="CK157" s="8">
        <f t="shared" si="383"/>
        <v>0</v>
      </c>
      <c r="CL157" s="8">
        <f t="shared" si="384"/>
        <v>0</v>
      </c>
      <c r="CM157" s="8">
        <f t="shared" si="385"/>
        <v>0</v>
      </c>
      <c r="CN157" s="8">
        <f t="shared" si="386"/>
        <v>0</v>
      </c>
      <c r="CO157" s="8">
        <f t="shared" si="387"/>
        <v>0</v>
      </c>
      <c r="CP157" s="8">
        <f t="shared" si="388"/>
        <v>0</v>
      </c>
      <c r="CQ157" s="8">
        <f t="shared" si="407"/>
        <v>2833.0094536178826</v>
      </c>
      <c r="CR157" s="21"/>
    </row>
    <row r="158" spans="2:96" x14ac:dyDescent="0.2">
      <c r="B158" s="1">
        <f t="shared" si="395"/>
        <v>44007</v>
      </c>
      <c r="C158" s="7">
        <f t="shared" si="389"/>
        <v>21</v>
      </c>
      <c r="D158">
        <f t="shared" si="402"/>
        <v>147</v>
      </c>
      <c r="E158" s="13">
        <f t="shared" si="396"/>
        <v>0.2</v>
      </c>
      <c r="F158" s="2">
        <f t="shared" si="390"/>
        <v>4.0551999668446754</v>
      </c>
      <c r="G158" s="2">
        <f t="shared" si="361"/>
        <v>1.9280000000000002</v>
      </c>
      <c r="H158" s="21"/>
      <c r="I158" s="3">
        <f t="shared" si="391"/>
        <v>1031845.3068568173</v>
      </c>
      <c r="J158" s="3"/>
      <c r="K158" s="12">
        <f t="shared" si="392"/>
        <v>3968154.6931431829</v>
      </c>
      <c r="L158" s="3">
        <f t="shared" si="416"/>
        <v>1.0081630621585203</v>
      </c>
      <c r="N158" s="12">
        <f t="shared" si="403"/>
        <v>2833.0094536178826</v>
      </c>
      <c r="O158" s="12">
        <f t="shared" ref="O158:AH158" si="439">N157*(1-N$6)</f>
        <v>3151.0428202106482</v>
      </c>
      <c r="P158" s="12">
        <f t="shared" si="439"/>
        <v>3649.8309978093989</v>
      </c>
      <c r="Q158" s="12">
        <f t="shared" si="439"/>
        <v>4226.2596697657909</v>
      </c>
      <c r="R158" s="12">
        <f t="shared" si="439"/>
        <v>4891.9643393667948</v>
      </c>
      <c r="S158" s="12">
        <f t="shared" si="439"/>
        <v>5660.1702709250667</v>
      </c>
      <c r="T158" s="12">
        <f t="shared" si="439"/>
        <v>6545.8563743509894</v>
      </c>
      <c r="U158" s="12">
        <f t="shared" si="439"/>
        <v>7565.9165323731831</v>
      </c>
      <c r="V158" s="12">
        <f t="shared" si="439"/>
        <v>8739.3094757130457</v>
      </c>
      <c r="W158" s="12">
        <f t="shared" si="439"/>
        <v>10087.184727923499</v>
      </c>
      <c r="X158" s="12">
        <f t="shared" si="439"/>
        <v>11632.967599511789</v>
      </c>
      <c r="Y158" s="12">
        <f t="shared" si="439"/>
        <v>13402.380591099163</v>
      </c>
      <c r="Z158" s="12">
        <f t="shared" si="439"/>
        <v>15423.371825808976</v>
      </c>
      <c r="AA158" s="12">
        <f t="shared" si="439"/>
        <v>17725.913379940434</v>
      </c>
      <c r="AB158" s="12">
        <f t="shared" si="439"/>
        <v>20341.623970617678</v>
      </c>
      <c r="AC158" s="12">
        <f t="shared" si="439"/>
        <v>23303.162097201508</v>
      </c>
      <c r="AD158" s="12">
        <f t="shared" si="439"/>
        <v>26643.328605412153</v>
      </c>
      <c r="AE158" s="12">
        <f t="shared" si="439"/>
        <v>30393.813541149404</v>
      </c>
      <c r="AF158" s="12">
        <f t="shared" si="439"/>
        <v>34583.523606603529</v>
      </c>
      <c r="AG158" s="12">
        <f t="shared" si="439"/>
        <v>39236.436864676805</v>
      </c>
      <c r="AH158" s="12">
        <f t="shared" si="439"/>
        <v>44368.95469509923</v>
      </c>
      <c r="AI158" s="12">
        <f t="shared" si="363"/>
        <v>3475135.8043564237</v>
      </c>
      <c r="AJ158" s="12">
        <f t="shared" si="405"/>
        <v>3809541.8257956007</v>
      </c>
      <c r="AK158" s="21"/>
      <c r="AL158">
        <f t="shared" si="357"/>
        <v>147</v>
      </c>
      <c r="AM158" s="14"/>
      <c r="AN158" s="14"/>
      <c r="AO158" s="12">
        <f t="shared" ref="AO158:BH158" si="440">N157*AN$8</f>
        <v>131.29345084211033</v>
      </c>
      <c r="AP158" s="12">
        <f t="shared" si="440"/>
        <v>0</v>
      </c>
      <c r="AQ158" s="12">
        <f t="shared" si="440"/>
        <v>0</v>
      </c>
      <c r="AR158" s="12">
        <f t="shared" si="440"/>
        <v>0</v>
      </c>
      <c r="AS158" s="12">
        <f t="shared" si="440"/>
        <v>0</v>
      </c>
      <c r="AT158" s="12">
        <f t="shared" si="440"/>
        <v>0</v>
      </c>
      <c r="AU158" s="12">
        <f t="shared" si="440"/>
        <v>0</v>
      </c>
      <c r="AV158" s="12">
        <f t="shared" si="440"/>
        <v>0</v>
      </c>
      <c r="AW158" s="12">
        <f t="shared" si="440"/>
        <v>0</v>
      </c>
      <c r="AX158" s="12">
        <f t="shared" si="440"/>
        <v>0</v>
      </c>
      <c r="AY158" s="12">
        <f t="shared" si="440"/>
        <v>0</v>
      </c>
      <c r="AZ158" s="12">
        <f t="shared" si="440"/>
        <v>0</v>
      </c>
      <c r="BA158" s="12">
        <f t="shared" si="440"/>
        <v>0</v>
      </c>
      <c r="BB158" s="12">
        <f t="shared" si="440"/>
        <v>0</v>
      </c>
      <c r="BC158" s="12">
        <f t="shared" si="440"/>
        <v>0</v>
      </c>
      <c r="BD158" s="12">
        <f t="shared" si="440"/>
        <v>0</v>
      </c>
      <c r="BE158" s="12">
        <f t="shared" si="440"/>
        <v>0</v>
      </c>
      <c r="BF158" s="12">
        <f t="shared" si="440"/>
        <v>0</v>
      </c>
      <c r="BG158" s="12">
        <f t="shared" si="440"/>
        <v>0</v>
      </c>
      <c r="BH158" s="12">
        <f t="shared" si="440"/>
        <v>0</v>
      </c>
      <c r="BI158" s="12">
        <f t="shared" si="399"/>
        <v>0</v>
      </c>
      <c r="BJ158" s="12">
        <f t="shared" si="400"/>
        <v>131.29345084211033</v>
      </c>
      <c r="BK158" s="12">
        <f t="shared" si="401"/>
        <v>158612.86734758268</v>
      </c>
      <c r="BL158" s="3">
        <f t="shared" si="419"/>
        <v>1.0094645645104685</v>
      </c>
      <c r="BM158" s="3">
        <f t="shared" si="365"/>
        <v>3968154.6931431834</v>
      </c>
      <c r="BN158" s="24">
        <f t="shared" si="420"/>
        <v>1.0081630621585203</v>
      </c>
      <c r="BO158" s="3">
        <f t="shared" si="366"/>
        <v>3.9971442550276466</v>
      </c>
      <c r="BP158" s="21"/>
      <c r="BQ158" s="3">
        <f>I158+AJ158+BK158+SUM(J$11:J158)</f>
        <v>5000000</v>
      </c>
      <c r="BR158" s="21"/>
      <c r="BS158">
        <f t="shared" si="359"/>
        <v>147</v>
      </c>
      <c r="BT158" s="10">
        <f t="shared" si="360"/>
        <v>0.21313009651667894</v>
      </c>
      <c r="BU158" s="8">
        <f t="shared" si="367"/>
        <v>120.75991565644864</v>
      </c>
      <c r="BV158" s="8">
        <f t="shared" si="368"/>
        <v>134.31641207993673</v>
      </c>
      <c r="BW158" s="8">
        <f t="shared" si="369"/>
        <v>155.57776656653678</v>
      </c>
      <c r="BX158" s="8">
        <f t="shared" si="370"/>
        <v>180.14862626434615</v>
      </c>
      <c r="BY158" s="8">
        <f t="shared" si="371"/>
        <v>208.52496636107932</v>
      </c>
      <c r="BZ158" s="8">
        <f t="shared" si="372"/>
        <v>241.27052722861927</v>
      </c>
      <c r="CA158" s="8">
        <f t="shared" si="373"/>
        <v>279.02380016994891</v>
      </c>
      <c r="CB158" s="8">
        <f t="shared" si="374"/>
        <v>322.50490415636671</v>
      </c>
      <c r="CC158" s="8">
        <f t="shared" si="375"/>
        <v>372.52197440956968</v>
      </c>
      <c r="CD158" s="8">
        <f t="shared" si="376"/>
        <v>429.97653092878107</v>
      </c>
      <c r="CE158" s="8">
        <f t="shared" si="377"/>
        <v>0</v>
      </c>
      <c r="CF158" s="8">
        <f t="shared" si="378"/>
        <v>0</v>
      </c>
      <c r="CG158" s="8">
        <f t="shared" si="379"/>
        <v>0</v>
      </c>
      <c r="CH158" s="8">
        <f t="shared" si="380"/>
        <v>0</v>
      </c>
      <c r="CI158" s="8">
        <f t="shared" si="381"/>
        <v>0</v>
      </c>
      <c r="CJ158" s="8">
        <f t="shared" si="382"/>
        <v>0</v>
      </c>
      <c r="CK158" s="8">
        <f t="shared" si="383"/>
        <v>0</v>
      </c>
      <c r="CL158" s="8">
        <f t="shared" si="384"/>
        <v>0</v>
      </c>
      <c r="CM158" s="8">
        <f t="shared" si="385"/>
        <v>0</v>
      </c>
      <c r="CN158" s="8">
        <f t="shared" si="386"/>
        <v>0</v>
      </c>
      <c r="CO158" s="8">
        <f t="shared" si="387"/>
        <v>0</v>
      </c>
      <c r="CP158" s="8">
        <f t="shared" si="388"/>
        <v>0</v>
      </c>
      <c r="CQ158" s="8">
        <f t="shared" si="407"/>
        <v>2444.6254238216334</v>
      </c>
      <c r="CR158" s="21"/>
    </row>
    <row r="159" spans="2:96" x14ac:dyDescent="0.2">
      <c r="B159" s="1">
        <f t="shared" si="395"/>
        <v>44008</v>
      </c>
      <c r="C159" s="7">
        <f t="shared" si="389"/>
        <v>21.142857142857142</v>
      </c>
      <c r="D159">
        <f t="shared" si="402"/>
        <v>148</v>
      </c>
      <c r="E159" s="13">
        <f t="shared" si="396"/>
        <v>0.2</v>
      </c>
      <c r="F159" s="2">
        <f t="shared" si="390"/>
        <v>4.0551999668446754</v>
      </c>
      <c r="G159" s="2">
        <f t="shared" si="361"/>
        <v>1.9280000000000002</v>
      </c>
      <c r="H159" s="21"/>
      <c r="I159" s="3">
        <f t="shared" si="391"/>
        <v>1029400.6814329957</v>
      </c>
      <c r="J159" s="3"/>
      <c r="K159" s="12">
        <f t="shared" si="392"/>
        <v>3970599.3185670045</v>
      </c>
      <c r="L159" s="3">
        <f t="shared" si="416"/>
        <v>1.0070395998976527</v>
      </c>
      <c r="N159" s="12">
        <f t="shared" si="403"/>
        <v>2444.6254238216334</v>
      </c>
      <c r="O159" s="12">
        <f t="shared" ref="O159:AH159" si="441">N158*(1-N$6)</f>
        <v>2719.6890754731671</v>
      </c>
      <c r="P159" s="12">
        <f t="shared" si="441"/>
        <v>3151.0428202106482</v>
      </c>
      <c r="Q159" s="12">
        <f t="shared" si="441"/>
        <v>3649.8309978093989</v>
      </c>
      <c r="R159" s="12">
        <f t="shared" si="441"/>
        <v>4226.2596697657909</v>
      </c>
      <c r="S159" s="12">
        <f t="shared" si="441"/>
        <v>4891.9643393667948</v>
      </c>
      <c r="T159" s="12">
        <f t="shared" si="441"/>
        <v>5660.1702709250667</v>
      </c>
      <c r="U159" s="12">
        <f t="shared" si="441"/>
        <v>6545.8563743509894</v>
      </c>
      <c r="V159" s="12">
        <f t="shared" si="441"/>
        <v>7565.9165323731831</v>
      </c>
      <c r="W159" s="12">
        <f t="shared" si="441"/>
        <v>8739.3094757130457</v>
      </c>
      <c r="X159" s="12">
        <f t="shared" si="441"/>
        <v>10087.184727923499</v>
      </c>
      <c r="Y159" s="12">
        <f t="shared" si="441"/>
        <v>11632.967599511789</v>
      </c>
      <c r="Z159" s="12">
        <f t="shared" si="441"/>
        <v>13402.380591099163</v>
      </c>
      <c r="AA159" s="12">
        <f t="shared" si="441"/>
        <v>15423.371825808976</v>
      </c>
      <c r="AB159" s="12">
        <f t="shared" si="441"/>
        <v>17725.913379940434</v>
      </c>
      <c r="AC159" s="12">
        <f t="shared" si="441"/>
        <v>20341.623970617678</v>
      </c>
      <c r="AD159" s="12">
        <f t="shared" si="441"/>
        <v>23303.162097201508</v>
      </c>
      <c r="AE159" s="12">
        <f t="shared" si="441"/>
        <v>26643.328605412153</v>
      </c>
      <c r="AF159" s="12">
        <f t="shared" si="441"/>
        <v>30393.813541149404</v>
      </c>
      <c r="AG159" s="12">
        <f t="shared" si="441"/>
        <v>34583.523606603529</v>
      </c>
      <c r="AH159" s="12">
        <f t="shared" si="441"/>
        <v>39236.436864676805</v>
      </c>
      <c r="AI159" s="12">
        <f t="shared" si="363"/>
        <v>3519504.7590515227</v>
      </c>
      <c r="AJ159" s="12">
        <f t="shared" si="405"/>
        <v>3811873.1308412775</v>
      </c>
      <c r="AK159" s="21"/>
      <c r="AL159">
        <f t="shared" si="357"/>
        <v>148</v>
      </c>
      <c r="AM159" s="14"/>
      <c r="AN159" s="14"/>
      <c r="AO159" s="12">
        <f t="shared" ref="AO159:BH159" si="442">N158*AN$8</f>
        <v>113.32037814471531</v>
      </c>
      <c r="AP159" s="12">
        <f t="shared" si="442"/>
        <v>0</v>
      </c>
      <c r="AQ159" s="12">
        <f t="shared" si="442"/>
        <v>0</v>
      </c>
      <c r="AR159" s="12">
        <f t="shared" si="442"/>
        <v>0</v>
      </c>
      <c r="AS159" s="12">
        <f t="shared" si="442"/>
        <v>0</v>
      </c>
      <c r="AT159" s="12">
        <f t="shared" si="442"/>
        <v>0</v>
      </c>
      <c r="AU159" s="12">
        <f t="shared" si="442"/>
        <v>0</v>
      </c>
      <c r="AV159" s="12">
        <f t="shared" si="442"/>
        <v>0</v>
      </c>
      <c r="AW159" s="12">
        <f t="shared" si="442"/>
        <v>0</v>
      </c>
      <c r="AX159" s="12">
        <f t="shared" si="442"/>
        <v>0</v>
      </c>
      <c r="AY159" s="12">
        <f t="shared" si="442"/>
        <v>0</v>
      </c>
      <c r="AZ159" s="12">
        <f t="shared" si="442"/>
        <v>0</v>
      </c>
      <c r="BA159" s="12">
        <f t="shared" si="442"/>
        <v>0</v>
      </c>
      <c r="BB159" s="12">
        <f t="shared" si="442"/>
        <v>0</v>
      </c>
      <c r="BC159" s="12">
        <f t="shared" si="442"/>
        <v>0</v>
      </c>
      <c r="BD159" s="12">
        <f t="shared" si="442"/>
        <v>0</v>
      </c>
      <c r="BE159" s="12">
        <f t="shared" si="442"/>
        <v>0</v>
      </c>
      <c r="BF159" s="12">
        <f t="shared" si="442"/>
        <v>0</v>
      </c>
      <c r="BG159" s="12">
        <f t="shared" si="442"/>
        <v>0</v>
      </c>
      <c r="BH159" s="12">
        <f t="shared" si="442"/>
        <v>0</v>
      </c>
      <c r="BI159" s="12">
        <f t="shared" si="399"/>
        <v>0</v>
      </c>
      <c r="BJ159" s="12">
        <f t="shared" si="400"/>
        <v>113.32037814471531</v>
      </c>
      <c r="BK159" s="12">
        <f t="shared" si="401"/>
        <v>158726.18772572739</v>
      </c>
      <c r="BL159" s="3">
        <f t="shared" si="419"/>
        <v>1.0081630621585203</v>
      </c>
      <c r="BM159" s="3">
        <f t="shared" si="365"/>
        <v>3970599.318567005</v>
      </c>
      <c r="BN159" s="24">
        <f t="shared" si="420"/>
        <v>1.0070395998976527</v>
      </c>
      <c r="BO159" s="3">
        <f t="shared" si="366"/>
        <v>3.997537273114022</v>
      </c>
      <c r="BP159" s="21"/>
      <c r="BQ159" s="3">
        <f>I159+AJ159+BK159+SUM(J$11:J159)</f>
        <v>5000000.0000000009</v>
      </c>
      <c r="BR159" s="21"/>
      <c r="BS159">
        <f t="shared" si="359"/>
        <v>148</v>
      </c>
      <c r="BT159" s="10">
        <f t="shared" si="360"/>
        <v>0.21263013028164515</v>
      </c>
      <c r="BU159" s="8">
        <f t="shared" si="367"/>
        <v>103.96020447140319</v>
      </c>
      <c r="BV159" s="8">
        <f t="shared" si="368"/>
        <v>115.65756848868533</v>
      </c>
      <c r="BW159" s="8">
        <f t="shared" si="369"/>
        <v>134.00132907688655</v>
      </c>
      <c r="BX159" s="8">
        <f t="shared" si="370"/>
        <v>155.21280811403992</v>
      </c>
      <c r="BY159" s="8">
        <f t="shared" si="371"/>
        <v>179.72602883727254</v>
      </c>
      <c r="BZ159" s="8">
        <f t="shared" si="372"/>
        <v>208.03580296254475</v>
      </c>
      <c r="CA159" s="8">
        <f t="shared" si="373"/>
        <v>240.70454842461837</v>
      </c>
      <c r="CB159" s="8">
        <f t="shared" si="374"/>
        <v>278.36925873663768</v>
      </c>
      <c r="CC159" s="8">
        <f t="shared" si="375"/>
        <v>321.74836359571259</v>
      </c>
      <c r="CD159" s="8">
        <f t="shared" si="376"/>
        <v>371.64810247849618</v>
      </c>
      <c r="CE159" s="8">
        <f t="shared" si="377"/>
        <v>0</v>
      </c>
      <c r="CF159" s="8">
        <f t="shared" si="378"/>
        <v>0</v>
      </c>
      <c r="CG159" s="8">
        <f t="shared" si="379"/>
        <v>0</v>
      </c>
      <c r="CH159" s="8">
        <f t="shared" si="380"/>
        <v>0</v>
      </c>
      <c r="CI159" s="8">
        <f t="shared" si="381"/>
        <v>0</v>
      </c>
      <c r="CJ159" s="8">
        <f t="shared" si="382"/>
        <v>0</v>
      </c>
      <c r="CK159" s="8">
        <f t="shared" si="383"/>
        <v>0</v>
      </c>
      <c r="CL159" s="8">
        <f t="shared" si="384"/>
        <v>0</v>
      </c>
      <c r="CM159" s="8">
        <f t="shared" si="385"/>
        <v>0</v>
      </c>
      <c r="CN159" s="8">
        <f t="shared" si="386"/>
        <v>0</v>
      </c>
      <c r="CO159" s="8">
        <f t="shared" si="387"/>
        <v>0</v>
      </c>
      <c r="CP159" s="8">
        <f t="shared" si="388"/>
        <v>0</v>
      </c>
      <c r="CQ159" s="8">
        <f t="shared" si="407"/>
        <v>2109.0640151862972</v>
      </c>
      <c r="CR159" s="21"/>
    </row>
    <row r="160" spans="2:96" x14ac:dyDescent="0.2">
      <c r="B160" s="1">
        <f t="shared" si="395"/>
        <v>44009</v>
      </c>
      <c r="C160" s="7">
        <f t="shared" si="389"/>
        <v>21.285714285714285</v>
      </c>
      <c r="D160">
        <f t="shared" si="402"/>
        <v>149</v>
      </c>
      <c r="E160" s="13">
        <f t="shared" si="396"/>
        <v>0.2</v>
      </c>
      <c r="F160" s="2">
        <f t="shared" si="390"/>
        <v>4.0551999668446754</v>
      </c>
      <c r="G160" s="2">
        <f t="shared" si="361"/>
        <v>1.9280000000000002</v>
      </c>
      <c r="H160" s="21"/>
      <c r="I160" s="3">
        <f t="shared" si="391"/>
        <v>1027291.6174178094</v>
      </c>
      <c r="J160" s="3"/>
      <c r="K160" s="12">
        <f t="shared" si="392"/>
        <v>3972708.3825821909</v>
      </c>
      <c r="L160" s="3">
        <f t="shared" si="416"/>
        <v>1.0060700620379146</v>
      </c>
      <c r="N160" s="12">
        <f t="shared" si="403"/>
        <v>2109.0640151862972</v>
      </c>
      <c r="O160" s="12">
        <f t="shared" ref="O160:AH160" si="443">N159*(1-N$6)</f>
        <v>2346.8404068687678</v>
      </c>
      <c r="P160" s="12">
        <f t="shared" si="443"/>
        <v>2719.6890754731671</v>
      </c>
      <c r="Q160" s="12">
        <f t="shared" si="443"/>
        <v>3151.0428202106482</v>
      </c>
      <c r="R160" s="12">
        <f t="shared" si="443"/>
        <v>3649.8309978093989</v>
      </c>
      <c r="S160" s="12">
        <f t="shared" si="443"/>
        <v>4226.2596697657909</v>
      </c>
      <c r="T160" s="12">
        <f t="shared" si="443"/>
        <v>4891.9643393667948</v>
      </c>
      <c r="U160" s="12">
        <f t="shared" si="443"/>
        <v>5660.1702709250667</v>
      </c>
      <c r="V160" s="12">
        <f t="shared" si="443"/>
        <v>6545.8563743509894</v>
      </c>
      <c r="W160" s="12">
        <f t="shared" si="443"/>
        <v>7565.9165323731831</v>
      </c>
      <c r="X160" s="12">
        <f t="shared" si="443"/>
        <v>8739.3094757130457</v>
      </c>
      <c r="Y160" s="12">
        <f t="shared" si="443"/>
        <v>10087.184727923499</v>
      </c>
      <c r="Z160" s="12">
        <f t="shared" si="443"/>
        <v>11632.967599511789</v>
      </c>
      <c r="AA160" s="12">
        <f t="shared" si="443"/>
        <v>13402.380591099163</v>
      </c>
      <c r="AB160" s="12">
        <f t="shared" si="443"/>
        <v>15423.371825808976</v>
      </c>
      <c r="AC160" s="12">
        <f t="shared" si="443"/>
        <v>17725.913379940434</v>
      </c>
      <c r="AD160" s="12">
        <f t="shared" si="443"/>
        <v>20341.623970617678</v>
      </c>
      <c r="AE160" s="12">
        <f t="shared" si="443"/>
        <v>23303.162097201508</v>
      </c>
      <c r="AF160" s="12">
        <f t="shared" si="443"/>
        <v>26643.328605412153</v>
      </c>
      <c r="AG160" s="12">
        <f t="shared" si="443"/>
        <v>30393.813541149404</v>
      </c>
      <c r="AH160" s="12">
        <f t="shared" si="443"/>
        <v>34583.523606603529</v>
      </c>
      <c r="AI160" s="12">
        <f t="shared" si="363"/>
        <v>3558741.1959161996</v>
      </c>
      <c r="AJ160" s="12">
        <f t="shared" si="405"/>
        <v>3813884.4098395109</v>
      </c>
      <c r="AK160" s="21"/>
      <c r="AL160">
        <f t="shared" si="357"/>
        <v>149</v>
      </c>
      <c r="AM160" s="14"/>
      <c r="AN160" s="14"/>
      <c r="AO160" s="12">
        <f t="shared" ref="AO160:BH160" si="444">N159*AN$8</f>
        <v>97.785016952865334</v>
      </c>
      <c r="AP160" s="12">
        <f t="shared" si="444"/>
        <v>0</v>
      </c>
      <c r="AQ160" s="12">
        <f t="shared" si="444"/>
        <v>0</v>
      </c>
      <c r="AR160" s="12">
        <f t="shared" si="444"/>
        <v>0</v>
      </c>
      <c r="AS160" s="12">
        <f t="shared" si="444"/>
        <v>0</v>
      </c>
      <c r="AT160" s="12">
        <f t="shared" si="444"/>
        <v>0</v>
      </c>
      <c r="AU160" s="12">
        <f t="shared" si="444"/>
        <v>0</v>
      </c>
      <c r="AV160" s="12">
        <f t="shared" si="444"/>
        <v>0</v>
      </c>
      <c r="AW160" s="12">
        <f t="shared" si="444"/>
        <v>0</v>
      </c>
      <c r="AX160" s="12">
        <f t="shared" si="444"/>
        <v>0</v>
      </c>
      <c r="AY160" s="12">
        <f t="shared" si="444"/>
        <v>0</v>
      </c>
      <c r="AZ160" s="12">
        <f t="shared" si="444"/>
        <v>0</v>
      </c>
      <c r="BA160" s="12">
        <f t="shared" si="444"/>
        <v>0</v>
      </c>
      <c r="BB160" s="12">
        <f t="shared" si="444"/>
        <v>0</v>
      </c>
      <c r="BC160" s="12">
        <f t="shared" si="444"/>
        <v>0</v>
      </c>
      <c r="BD160" s="12">
        <f t="shared" si="444"/>
        <v>0</v>
      </c>
      <c r="BE160" s="12">
        <f t="shared" si="444"/>
        <v>0</v>
      </c>
      <c r="BF160" s="12">
        <f t="shared" si="444"/>
        <v>0</v>
      </c>
      <c r="BG160" s="12">
        <f t="shared" si="444"/>
        <v>0</v>
      </c>
      <c r="BH160" s="12">
        <f t="shared" si="444"/>
        <v>0</v>
      </c>
      <c r="BI160" s="12">
        <f t="shared" si="399"/>
        <v>0</v>
      </c>
      <c r="BJ160" s="12">
        <f t="shared" si="400"/>
        <v>97.785016952865334</v>
      </c>
      <c r="BK160" s="12">
        <f t="shared" si="401"/>
        <v>158823.97274268026</v>
      </c>
      <c r="BL160" s="3">
        <f t="shared" si="419"/>
        <v>1.0070395998976527</v>
      </c>
      <c r="BM160" s="3">
        <f t="shared" si="365"/>
        <v>3972708.3825821914</v>
      </c>
      <c r="BN160" s="24">
        <f t="shared" si="420"/>
        <v>1.0060700620379144</v>
      </c>
      <c r="BO160" s="3">
        <f t="shared" si="366"/>
        <v>3.9978764471870805</v>
      </c>
      <c r="BP160" s="21"/>
      <c r="BQ160" s="3">
        <f>I160+AJ160+BK160+SUM(J$11:J160)</f>
        <v>5000000.0000000009</v>
      </c>
      <c r="BR160" s="21"/>
      <c r="BS160">
        <f t="shared" si="359"/>
        <v>149</v>
      </c>
      <c r="BT160" s="10">
        <f t="shared" si="360"/>
        <v>0.21219877394125713</v>
      </c>
      <c r="BU160" s="8">
        <f t="shared" si="367"/>
        <v>89.508159637231444</v>
      </c>
      <c r="BV160" s="8">
        <f t="shared" si="368"/>
        <v>99.599331394670713</v>
      </c>
      <c r="BW160" s="8">
        <f t="shared" si="369"/>
        <v>115.42293746336746</v>
      </c>
      <c r="BX160" s="8">
        <f t="shared" si="370"/>
        <v>133.72948461702015</v>
      </c>
      <c r="BY160" s="8">
        <f t="shared" si="371"/>
        <v>154.89793256558994</v>
      </c>
      <c r="BZ160" s="8">
        <f t="shared" si="372"/>
        <v>179.36142405633663</v>
      </c>
      <c r="CA160" s="8">
        <f t="shared" si="373"/>
        <v>207.61376699559716</v>
      </c>
      <c r="CB160" s="8">
        <f t="shared" si="374"/>
        <v>240.21623835781051</v>
      </c>
      <c r="CC160" s="8">
        <f t="shared" si="375"/>
        <v>277.80453940656855</v>
      </c>
      <c r="CD160" s="8">
        <f t="shared" si="376"/>
        <v>321.09564238229547</v>
      </c>
      <c r="CE160" s="8">
        <f t="shared" si="377"/>
        <v>0</v>
      </c>
      <c r="CF160" s="8">
        <f t="shared" si="378"/>
        <v>0</v>
      </c>
      <c r="CG160" s="8">
        <f t="shared" si="379"/>
        <v>0</v>
      </c>
      <c r="CH160" s="8">
        <f t="shared" si="380"/>
        <v>0</v>
      </c>
      <c r="CI160" s="8">
        <f t="shared" si="381"/>
        <v>0</v>
      </c>
      <c r="CJ160" s="8">
        <f t="shared" si="382"/>
        <v>0</v>
      </c>
      <c r="CK160" s="8">
        <f t="shared" si="383"/>
        <v>0</v>
      </c>
      <c r="CL160" s="8">
        <f t="shared" si="384"/>
        <v>0</v>
      </c>
      <c r="CM160" s="8">
        <f t="shared" si="385"/>
        <v>0</v>
      </c>
      <c r="CN160" s="8">
        <f t="shared" si="386"/>
        <v>0</v>
      </c>
      <c r="CO160" s="8">
        <f t="shared" si="387"/>
        <v>0</v>
      </c>
      <c r="CP160" s="8">
        <f t="shared" si="388"/>
        <v>0</v>
      </c>
      <c r="CQ160" s="8">
        <f t="shared" si="407"/>
        <v>1819.2494568764882</v>
      </c>
      <c r="CR160" s="21"/>
    </row>
    <row r="161" spans="2:96" x14ac:dyDescent="0.2">
      <c r="B161" s="1">
        <f t="shared" si="395"/>
        <v>44010</v>
      </c>
      <c r="C161" s="7">
        <f t="shared" si="389"/>
        <v>21.428571428571427</v>
      </c>
      <c r="D161">
        <f t="shared" si="402"/>
        <v>150</v>
      </c>
      <c r="E161" s="13">
        <f t="shared" si="396"/>
        <v>0.2</v>
      </c>
      <c r="F161" s="2">
        <f t="shared" si="390"/>
        <v>4.0551999668446754</v>
      </c>
      <c r="G161" s="2">
        <f t="shared" si="361"/>
        <v>1.9280000000000002</v>
      </c>
      <c r="H161" s="21"/>
      <c r="I161" s="3">
        <f t="shared" si="391"/>
        <v>1025472.3679609329</v>
      </c>
      <c r="J161" s="3"/>
      <c r="K161" s="12">
        <f t="shared" si="392"/>
        <v>3974527.6320390673</v>
      </c>
      <c r="L161" s="3">
        <f t="shared" si="416"/>
        <v>1.0052335378893971</v>
      </c>
      <c r="N161" s="12">
        <f t="shared" si="403"/>
        <v>1819.2494568764882</v>
      </c>
      <c r="O161" s="12">
        <f t="shared" ref="O161:AH161" si="445">N160*(1-N$6)</f>
        <v>2024.7014545788452</v>
      </c>
      <c r="P161" s="12">
        <f t="shared" si="445"/>
        <v>2346.8404068687678</v>
      </c>
      <c r="Q161" s="12">
        <f t="shared" si="445"/>
        <v>2719.6890754731671</v>
      </c>
      <c r="R161" s="12">
        <f t="shared" si="445"/>
        <v>3151.0428202106482</v>
      </c>
      <c r="S161" s="12">
        <f t="shared" si="445"/>
        <v>3649.8309978093989</v>
      </c>
      <c r="T161" s="12">
        <f t="shared" si="445"/>
        <v>4226.2596697657909</v>
      </c>
      <c r="U161" s="12">
        <f t="shared" si="445"/>
        <v>4891.9643393667948</v>
      </c>
      <c r="V161" s="12">
        <f t="shared" si="445"/>
        <v>5660.1702709250667</v>
      </c>
      <c r="W161" s="12">
        <f t="shared" si="445"/>
        <v>6545.8563743509894</v>
      </c>
      <c r="X161" s="12">
        <f t="shared" si="445"/>
        <v>7565.9165323731831</v>
      </c>
      <c r="Y161" s="12">
        <f t="shared" si="445"/>
        <v>8739.3094757130457</v>
      </c>
      <c r="Z161" s="12">
        <f t="shared" si="445"/>
        <v>10087.184727923499</v>
      </c>
      <c r="AA161" s="12">
        <f t="shared" si="445"/>
        <v>11632.967599511789</v>
      </c>
      <c r="AB161" s="12">
        <f t="shared" si="445"/>
        <v>13402.380591099163</v>
      </c>
      <c r="AC161" s="12">
        <f t="shared" si="445"/>
        <v>15423.371825808976</v>
      </c>
      <c r="AD161" s="12">
        <f t="shared" si="445"/>
        <v>17725.913379940434</v>
      </c>
      <c r="AE161" s="12">
        <f t="shared" si="445"/>
        <v>20341.623970617678</v>
      </c>
      <c r="AF161" s="12">
        <f t="shared" si="445"/>
        <v>23303.162097201508</v>
      </c>
      <c r="AG161" s="12">
        <f t="shared" si="445"/>
        <v>26643.328605412153</v>
      </c>
      <c r="AH161" s="12">
        <f t="shared" si="445"/>
        <v>30393.813541149404</v>
      </c>
      <c r="AI161" s="12">
        <f t="shared" si="363"/>
        <v>3593324.7195228031</v>
      </c>
      <c r="AJ161" s="12">
        <f t="shared" si="405"/>
        <v>3815619.2967357798</v>
      </c>
      <c r="AK161" s="21"/>
      <c r="AL161">
        <f t="shared" si="357"/>
        <v>150</v>
      </c>
      <c r="AM161" s="14"/>
      <c r="AN161" s="14"/>
      <c r="AO161" s="12">
        <f t="shared" ref="AO161:BH161" si="446">N160*AN$8</f>
        <v>84.362560607451883</v>
      </c>
      <c r="AP161" s="12">
        <f t="shared" si="446"/>
        <v>0</v>
      </c>
      <c r="AQ161" s="12">
        <f t="shared" si="446"/>
        <v>0</v>
      </c>
      <c r="AR161" s="12">
        <f t="shared" si="446"/>
        <v>0</v>
      </c>
      <c r="AS161" s="12">
        <f t="shared" si="446"/>
        <v>0</v>
      </c>
      <c r="AT161" s="12">
        <f t="shared" si="446"/>
        <v>0</v>
      </c>
      <c r="AU161" s="12">
        <f t="shared" si="446"/>
        <v>0</v>
      </c>
      <c r="AV161" s="12">
        <f t="shared" si="446"/>
        <v>0</v>
      </c>
      <c r="AW161" s="12">
        <f t="shared" si="446"/>
        <v>0</v>
      </c>
      <c r="AX161" s="12">
        <f t="shared" si="446"/>
        <v>0</v>
      </c>
      <c r="AY161" s="12">
        <f t="shared" si="446"/>
        <v>0</v>
      </c>
      <c r="AZ161" s="12">
        <f t="shared" si="446"/>
        <v>0</v>
      </c>
      <c r="BA161" s="12">
        <f t="shared" si="446"/>
        <v>0</v>
      </c>
      <c r="BB161" s="12">
        <f t="shared" si="446"/>
        <v>0</v>
      </c>
      <c r="BC161" s="12">
        <f t="shared" si="446"/>
        <v>0</v>
      </c>
      <c r="BD161" s="12">
        <f t="shared" si="446"/>
        <v>0</v>
      </c>
      <c r="BE161" s="12">
        <f t="shared" si="446"/>
        <v>0</v>
      </c>
      <c r="BF161" s="12">
        <f t="shared" si="446"/>
        <v>0</v>
      </c>
      <c r="BG161" s="12">
        <f t="shared" si="446"/>
        <v>0</v>
      </c>
      <c r="BH161" s="12">
        <f t="shared" si="446"/>
        <v>0</v>
      </c>
      <c r="BI161" s="12">
        <f t="shared" si="399"/>
        <v>0</v>
      </c>
      <c r="BJ161" s="12">
        <f t="shared" si="400"/>
        <v>84.362560607451883</v>
      </c>
      <c r="BK161" s="12">
        <f t="shared" si="401"/>
        <v>158908.33530328772</v>
      </c>
      <c r="BL161" s="3">
        <f t="shared" si="419"/>
        <v>1.0060700620379146</v>
      </c>
      <c r="BM161" s="3">
        <f t="shared" si="365"/>
        <v>3974527.6320390673</v>
      </c>
      <c r="BN161" s="24">
        <f t="shared" si="420"/>
        <v>1.0052335378893971</v>
      </c>
      <c r="BO161" s="3">
        <f t="shared" si="366"/>
        <v>3.9981690911471244</v>
      </c>
      <c r="BP161" s="21"/>
      <c r="BQ161" s="3">
        <f>I161+AJ161+BK161+SUM(J$11:J161)</f>
        <v>5000000.0000000009</v>
      </c>
      <c r="BR161" s="21"/>
      <c r="BS161">
        <f t="shared" si="359"/>
        <v>150</v>
      </c>
      <c r="BT161" s="10">
        <f t="shared" si="360"/>
        <v>0.21182667856490117</v>
      </c>
      <c r="BU161" s="8">
        <f t="shared" si="367"/>
        <v>77.073113986229387</v>
      </c>
      <c r="BV161" s="8">
        <f t="shared" si="368"/>
        <v>85.777156841792191</v>
      </c>
      <c r="BW161" s="8">
        <f t="shared" si="369"/>
        <v>99.424681701782475</v>
      </c>
      <c r="BX161" s="8">
        <f t="shared" si="370"/>
        <v>115.22054071734557</v>
      </c>
      <c r="BY161" s="8">
        <f t="shared" si="371"/>
        <v>133.49498692420013</v>
      </c>
      <c r="BZ161" s="8">
        <f t="shared" si="372"/>
        <v>154.62631551783684</v>
      </c>
      <c r="CA161" s="8">
        <f t="shared" si="373"/>
        <v>179.04690971985673</v>
      </c>
      <c r="CB161" s="8">
        <f t="shared" si="374"/>
        <v>207.24971153320183</v>
      </c>
      <c r="CC161" s="8">
        <f t="shared" si="375"/>
        <v>239.79501372037078</v>
      </c>
      <c r="CD161" s="8">
        <f t="shared" si="376"/>
        <v>277.3174028283313</v>
      </c>
      <c r="CE161" s="8">
        <f t="shared" si="377"/>
        <v>0</v>
      </c>
      <c r="CF161" s="8">
        <f t="shared" si="378"/>
        <v>0</v>
      </c>
      <c r="CG161" s="8">
        <f t="shared" si="379"/>
        <v>0</v>
      </c>
      <c r="CH161" s="8">
        <f t="shared" si="380"/>
        <v>0</v>
      </c>
      <c r="CI161" s="8">
        <f t="shared" si="381"/>
        <v>0</v>
      </c>
      <c r="CJ161" s="8">
        <f t="shared" si="382"/>
        <v>0</v>
      </c>
      <c r="CK161" s="8">
        <f t="shared" si="383"/>
        <v>0</v>
      </c>
      <c r="CL161" s="8">
        <f t="shared" si="384"/>
        <v>0</v>
      </c>
      <c r="CM161" s="8">
        <f t="shared" si="385"/>
        <v>0</v>
      </c>
      <c r="CN161" s="8">
        <f t="shared" si="386"/>
        <v>0</v>
      </c>
      <c r="CO161" s="8">
        <f t="shared" si="387"/>
        <v>0</v>
      </c>
      <c r="CP161" s="8">
        <f t="shared" si="388"/>
        <v>0</v>
      </c>
      <c r="CQ161" s="8">
        <f t="shared" si="407"/>
        <v>1569.0258334909474</v>
      </c>
      <c r="CR161" s="21"/>
    </row>
    <row r="162" spans="2:96" x14ac:dyDescent="0.2">
      <c r="B162" s="1">
        <f t="shared" si="395"/>
        <v>44011</v>
      </c>
      <c r="C162" s="7">
        <f t="shared" si="389"/>
        <v>21.571428571428573</v>
      </c>
      <c r="D162">
        <f t="shared" si="402"/>
        <v>151</v>
      </c>
      <c r="E162" s="13">
        <f t="shared" si="396"/>
        <v>0.2</v>
      </c>
      <c r="F162" s="2">
        <f t="shared" si="390"/>
        <v>4.0551999668446754</v>
      </c>
      <c r="G162" s="2">
        <f t="shared" si="361"/>
        <v>1.9280000000000002</v>
      </c>
      <c r="H162" s="21"/>
      <c r="I162" s="3">
        <f t="shared" si="391"/>
        <v>1023903.3421274419</v>
      </c>
      <c r="J162" s="3"/>
      <c r="K162" s="12">
        <f t="shared" si="392"/>
        <v>3976096.6578725581</v>
      </c>
      <c r="L162" s="3">
        <f t="shared" si="416"/>
        <v>1.0045119116812882</v>
      </c>
      <c r="N162" s="12">
        <f t="shared" si="403"/>
        <v>1569.0258334909474</v>
      </c>
      <c r="O162" s="12">
        <f t="shared" ref="O162:AH162" si="447">N161*(1-N$6)</f>
        <v>1746.4794786014286</v>
      </c>
      <c r="P162" s="12">
        <f t="shared" si="447"/>
        <v>2024.7014545788452</v>
      </c>
      <c r="Q162" s="12">
        <f t="shared" si="447"/>
        <v>2346.8404068687678</v>
      </c>
      <c r="R162" s="12">
        <f t="shared" si="447"/>
        <v>2719.6890754731671</v>
      </c>
      <c r="S162" s="12">
        <f t="shared" si="447"/>
        <v>3151.0428202106482</v>
      </c>
      <c r="T162" s="12">
        <f t="shared" si="447"/>
        <v>3649.8309978093989</v>
      </c>
      <c r="U162" s="12">
        <f t="shared" si="447"/>
        <v>4226.2596697657909</v>
      </c>
      <c r="V162" s="12">
        <f t="shared" si="447"/>
        <v>4891.9643393667948</v>
      </c>
      <c r="W162" s="12">
        <f t="shared" si="447"/>
        <v>5660.1702709250667</v>
      </c>
      <c r="X162" s="12">
        <f t="shared" si="447"/>
        <v>6545.8563743509894</v>
      </c>
      <c r="Y162" s="12">
        <f t="shared" si="447"/>
        <v>7565.9165323731831</v>
      </c>
      <c r="Z162" s="12">
        <f t="shared" si="447"/>
        <v>8739.3094757130457</v>
      </c>
      <c r="AA162" s="12">
        <f t="shared" si="447"/>
        <v>10087.184727923499</v>
      </c>
      <c r="AB162" s="12">
        <f t="shared" si="447"/>
        <v>11632.967599511789</v>
      </c>
      <c r="AC162" s="12">
        <f t="shared" si="447"/>
        <v>13402.380591099163</v>
      </c>
      <c r="AD162" s="12">
        <f t="shared" si="447"/>
        <v>15423.371825808976</v>
      </c>
      <c r="AE162" s="12">
        <f t="shared" si="447"/>
        <v>17725.913379940434</v>
      </c>
      <c r="AF162" s="12">
        <f t="shared" si="447"/>
        <v>20341.623970617678</v>
      </c>
      <c r="AG162" s="12">
        <f t="shared" si="447"/>
        <v>23303.162097201508</v>
      </c>
      <c r="AH162" s="12">
        <f t="shared" si="447"/>
        <v>26643.328605412153</v>
      </c>
      <c r="AI162" s="12">
        <f t="shared" si="363"/>
        <v>3623718.5330639523</v>
      </c>
      <c r="AJ162" s="12">
        <f t="shared" si="405"/>
        <v>3817115.5525909956</v>
      </c>
      <c r="AK162" s="21"/>
      <c r="AL162">
        <f t="shared" si="357"/>
        <v>151</v>
      </c>
      <c r="AM162" s="14"/>
      <c r="AN162" s="14"/>
      <c r="AO162" s="12">
        <f t="shared" ref="AO162:BH162" si="448">N161*AN$8</f>
        <v>72.769978275059529</v>
      </c>
      <c r="AP162" s="12">
        <f t="shared" si="448"/>
        <v>0</v>
      </c>
      <c r="AQ162" s="12">
        <f t="shared" si="448"/>
        <v>0</v>
      </c>
      <c r="AR162" s="12">
        <f t="shared" si="448"/>
        <v>0</v>
      </c>
      <c r="AS162" s="12">
        <f t="shared" si="448"/>
        <v>0</v>
      </c>
      <c r="AT162" s="12">
        <f t="shared" si="448"/>
        <v>0</v>
      </c>
      <c r="AU162" s="12">
        <f t="shared" si="448"/>
        <v>0</v>
      </c>
      <c r="AV162" s="12">
        <f t="shared" si="448"/>
        <v>0</v>
      </c>
      <c r="AW162" s="12">
        <f t="shared" si="448"/>
        <v>0</v>
      </c>
      <c r="AX162" s="12">
        <f t="shared" si="448"/>
        <v>0</v>
      </c>
      <c r="AY162" s="12">
        <f t="shared" si="448"/>
        <v>0</v>
      </c>
      <c r="AZ162" s="12">
        <f t="shared" si="448"/>
        <v>0</v>
      </c>
      <c r="BA162" s="12">
        <f t="shared" si="448"/>
        <v>0</v>
      </c>
      <c r="BB162" s="12">
        <f t="shared" si="448"/>
        <v>0</v>
      </c>
      <c r="BC162" s="12">
        <f t="shared" si="448"/>
        <v>0</v>
      </c>
      <c r="BD162" s="12">
        <f t="shared" si="448"/>
        <v>0</v>
      </c>
      <c r="BE162" s="12">
        <f t="shared" si="448"/>
        <v>0</v>
      </c>
      <c r="BF162" s="12">
        <f t="shared" si="448"/>
        <v>0</v>
      </c>
      <c r="BG162" s="12">
        <f t="shared" si="448"/>
        <v>0</v>
      </c>
      <c r="BH162" s="12">
        <f t="shared" si="448"/>
        <v>0</v>
      </c>
      <c r="BI162" s="12">
        <f t="shared" si="399"/>
        <v>0</v>
      </c>
      <c r="BJ162" s="12">
        <f t="shared" si="400"/>
        <v>72.769978275059529</v>
      </c>
      <c r="BK162" s="12">
        <f t="shared" si="401"/>
        <v>158981.10528156278</v>
      </c>
      <c r="BL162" s="3">
        <f t="shared" si="419"/>
        <v>1.0052335378893971</v>
      </c>
      <c r="BM162" s="3">
        <f t="shared" si="365"/>
        <v>3976096.6578725586</v>
      </c>
      <c r="BN162" s="24">
        <f t="shared" si="420"/>
        <v>1.0045119116812882</v>
      </c>
      <c r="BO162" s="3">
        <f t="shared" si="366"/>
        <v>3.9984215415584701</v>
      </c>
      <c r="BP162" s="21"/>
      <c r="BQ162" s="3">
        <f>I162+AJ162+BK162+SUM(J$11:J162)</f>
        <v>5000000</v>
      </c>
      <c r="BR162" s="21"/>
      <c r="BS162">
        <f t="shared" si="359"/>
        <v>151</v>
      </c>
      <c r="BT162" s="10">
        <f t="shared" si="360"/>
        <v>0.21150575207308583</v>
      </c>
      <c r="BU162" s="8">
        <f t="shared" si="367"/>
        <v>66.371597786920645</v>
      </c>
      <c r="BV162" s="8">
        <f t="shared" si="368"/>
        <v>73.878091120361191</v>
      </c>
      <c r="BW162" s="8">
        <f t="shared" si="369"/>
        <v>85.647200774833905</v>
      </c>
      <c r="BX162" s="8">
        <f t="shared" si="370"/>
        <v>99.274049050057101</v>
      </c>
      <c r="BY162" s="8">
        <f t="shared" si="371"/>
        <v>115.04597666258155</v>
      </c>
      <c r="BZ162" s="8">
        <f t="shared" si="372"/>
        <v>133.29273630063011</v>
      </c>
      <c r="CA162" s="8">
        <f t="shared" si="373"/>
        <v>154.39205002626767</v>
      </c>
      <c r="CB162" s="8">
        <f t="shared" si="374"/>
        <v>178.77564598199299</v>
      </c>
      <c r="CC162" s="8">
        <f t="shared" si="375"/>
        <v>206.93571934249809</v>
      </c>
      <c r="CD162" s="8">
        <f t="shared" si="376"/>
        <v>239.43171400274568</v>
      </c>
      <c r="CE162" s="8">
        <f t="shared" si="377"/>
        <v>0</v>
      </c>
      <c r="CF162" s="8">
        <f t="shared" si="378"/>
        <v>0</v>
      </c>
      <c r="CG162" s="8">
        <f t="shared" si="379"/>
        <v>0</v>
      </c>
      <c r="CH162" s="8">
        <f t="shared" si="380"/>
        <v>0</v>
      </c>
      <c r="CI162" s="8">
        <f t="shared" si="381"/>
        <v>0</v>
      </c>
      <c r="CJ162" s="8">
        <f t="shared" si="382"/>
        <v>0</v>
      </c>
      <c r="CK162" s="8">
        <f t="shared" si="383"/>
        <v>0</v>
      </c>
      <c r="CL162" s="8">
        <f t="shared" si="384"/>
        <v>0</v>
      </c>
      <c r="CM162" s="8">
        <f t="shared" si="385"/>
        <v>0</v>
      </c>
      <c r="CN162" s="8">
        <f t="shared" si="386"/>
        <v>0</v>
      </c>
      <c r="CO162" s="8">
        <f t="shared" si="387"/>
        <v>0</v>
      </c>
      <c r="CP162" s="8">
        <f t="shared" si="388"/>
        <v>0</v>
      </c>
      <c r="CQ162" s="8">
        <f t="shared" si="407"/>
        <v>1353.0447810488888</v>
      </c>
      <c r="CR162" s="21"/>
    </row>
    <row r="163" spans="2:96" x14ac:dyDescent="0.2">
      <c r="B163" s="1">
        <f t="shared" si="395"/>
        <v>44012</v>
      </c>
      <c r="C163" s="7">
        <f t="shared" si="389"/>
        <v>21.714285714285715</v>
      </c>
      <c r="D163">
        <f t="shared" si="402"/>
        <v>152</v>
      </c>
      <c r="E163" s="13">
        <f t="shared" si="396"/>
        <v>0.2</v>
      </c>
      <c r="F163" s="2">
        <f t="shared" si="390"/>
        <v>4.0551999668446754</v>
      </c>
      <c r="G163" s="2">
        <f t="shared" si="361"/>
        <v>1.9280000000000002</v>
      </c>
      <c r="H163" s="21"/>
      <c r="I163" s="3">
        <f t="shared" si="391"/>
        <v>1022550.297346393</v>
      </c>
      <c r="J163" s="3"/>
      <c r="K163" s="12">
        <f t="shared" si="392"/>
        <v>3977449.7026536069</v>
      </c>
      <c r="L163" s="3">
        <f t="shared" si="416"/>
        <v>1.0038895008059765</v>
      </c>
      <c r="N163" s="12">
        <f t="shared" si="403"/>
        <v>1353.0447810488888</v>
      </c>
      <c r="O163" s="12">
        <f t="shared" ref="O163:AH163" si="449">N162*(1-N$6)</f>
        <v>1506.2648001513094</v>
      </c>
      <c r="P163" s="12">
        <f t="shared" si="449"/>
        <v>1746.4794786014286</v>
      </c>
      <c r="Q163" s="12">
        <f t="shared" si="449"/>
        <v>2024.7014545788452</v>
      </c>
      <c r="R163" s="12">
        <f t="shared" si="449"/>
        <v>2346.8404068687678</v>
      </c>
      <c r="S163" s="12">
        <f t="shared" si="449"/>
        <v>2719.6890754731671</v>
      </c>
      <c r="T163" s="12">
        <f t="shared" si="449"/>
        <v>3151.0428202106482</v>
      </c>
      <c r="U163" s="12">
        <f t="shared" si="449"/>
        <v>3649.8309978093989</v>
      </c>
      <c r="V163" s="12">
        <f t="shared" si="449"/>
        <v>4226.2596697657909</v>
      </c>
      <c r="W163" s="12">
        <f t="shared" si="449"/>
        <v>4891.9643393667948</v>
      </c>
      <c r="X163" s="12">
        <f t="shared" si="449"/>
        <v>5660.1702709250667</v>
      </c>
      <c r="Y163" s="12">
        <f t="shared" si="449"/>
        <v>6545.8563743509894</v>
      </c>
      <c r="Z163" s="12">
        <f t="shared" si="449"/>
        <v>7565.9165323731831</v>
      </c>
      <c r="AA163" s="12">
        <f t="shared" si="449"/>
        <v>8739.3094757130457</v>
      </c>
      <c r="AB163" s="12">
        <f t="shared" si="449"/>
        <v>10087.184727923499</v>
      </c>
      <c r="AC163" s="12">
        <f t="shared" si="449"/>
        <v>11632.967599511789</v>
      </c>
      <c r="AD163" s="12">
        <f t="shared" si="449"/>
        <v>13402.380591099163</v>
      </c>
      <c r="AE163" s="12">
        <f t="shared" si="449"/>
        <v>15423.371825808976</v>
      </c>
      <c r="AF163" s="12">
        <f t="shared" si="449"/>
        <v>17725.913379940434</v>
      </c>
      <c r="AG163" s="12">
        <f t="shared" si="449"/>
        <v>20341.623970617678</v>
      </c>
      <c r="AH163" s="12">
        <f t="shared" si="449"/>
        <v>23303.162097201508</v>
      </c>
      <c r="AI163" s="12">
        <f t="shared" si="363"/>
        <v>3650361.8616693644</v>
      </c>
      <c r="AJ163" s="12">
        <f t="shared" si="405"/>
        <v>3818405.8363387049</v>
      </c>
      <c r="AK163" s="21"/>
      <c r="AL163">
        <f t="shared" si="357"/>
        <v>152</v>
      </c>
      <c r="AM163" s="14"/>
      <c r="AN163" s="14"/>
      <c r="AO163" s="12">
        <f t="shared" ref="AO163:BH163" si="450">N162*AN$8</f>
        <v>62.761033339637898</v>
      </c>
      <c r="AP163" s="12">
        <f t="shared" si="450"/>
        <v>0</v>
      </c>
      <c r="AQ163" s="12">
        <f t="shared" si="450"/>
        <v>0</v>
      </c>
      <c r="AR163" s="12">
        <f t="shared" si="450"/>
        <v>0</v>
      </c>
      <c r="AS163" s="12">
        <f t="shared" si="450"/>
        <v>0</v>
      </c>
      <c r="AT163" s="12">
        <f t="shared" si="450"/>
        <v>0</v>
      </c>
      <c r="AU163" s="12">
        <f t="shared" si="450"/>
        <v>0</v>
      </c>
      <c r="AV163" s="12">
        <f t="shared" si="450"/>
        <v>0</v>
      </c>
      <c r="AW163" s="12">
        <f t="shared" si="450"/>
        <v>0</v>
      </c>
      <c r="AX163" s="12">
        <f t="shared" si="450"/>
        <v>0</v>
      </c>
      <c r="AY163" s="12">
        <f t="shared" si="450"/>
        <v>0</v>
      </c>
      <c r="AZ163" s="12">
        <f t="shared" si="450"/>
        <v>0</v>
      </c>
      <c r="BA163" s="12">
        <f t="shared" si="450"/>
        <v>0</v>
      </c>
      <c r="BB163" s="12">
        <f t="shared" si="450"/>
        <v>0</v>
      </c>
      <c r="BC163" s="12">
        <f t="shared" si="450"/>
        <v>0</v>
      </c>
      <c r="BD163" s="12">
        <f t="shared" si="450"/>
        <v>0</v>
      </c>
      <c r="BE163" s="12">
        <f t="shared" si="450"/>
        <v>0</v>
      </c>
      <c r="BF163" s="12">
        <f t="shared" si="450"/>
        <v>0</v>
      </c>
      <c r="BG163" s="12">
        <f t="shared" si="450"/>
        <v>0</v>
      </c>
      <c r="BH163" s="12">
        <f t="shared" si="450"/>
        <v>0</v>
      </c>
      <c r="BI163" s="12">
        <f t="shared" si="399"/>
        <v>0</v>
      </c>
      <c r="BJ163" s="12">
        <f t="shared" si="400"/>
        <v>62.761033339637898</v>
      </c>
      <c r="BK163" s="12">
        <f t="shared" si="401"/>
        <v>159043.86631490241</v>
      </c>
      <c r="BL163" s="3">
        <f t="shared" si="419"/>
        <v>1.0045119116812882</v>
      </c>
      <c r="BM163" s="3">
        <f t="shared" si="365"/>
        <v>3977449.7026536074</v>
      </c>
      <c r="BN163" s="24">
        <f t="shared" si="420"/>
        <v>1.0038895008059765</v>
      </c>
      <c r="BO163" s="3">
        <f t="shared" si="366"/>
        <v>3.9986392840818135</v>
      </c>
      <c r="BP163" s="21"/>
      <c r="BQ163" s="3">
        <f>I163+AJ163+BK163+SUM(J$11:J163)</f>
        <v>5000000</v>
      </c>
      <c r="BR163" s="21"/>
      <c r="BS163">
        <f t="shared" si="359"/>
        <v>152</v>
      </c>
      <c r="BT163" s="10">
        <f t="shared" si="360"/>
        <v>0.21122899466721534</v>
      </c>
      <c r="BU163" s="8">
        <f t="shared" si="367"/>
        <v>57.160457768135856</v>
      </c>
      <c r="BV163" s="8">
        <f t="shared" si="368"/>
        <v>63.633359887715024</v>
      </c>
      <c r="BW163" s="8">
        <f t="shared" si="369"/>
        <v>73.781420894380446</v>
      </c>
      <c r="BX163" s="8">
        <f t="shared" si="370"/>
        <v>85.53513055038762</v>
      </c>
      <c r="BY163" s="8">
        <f t="shared" si="371"/>
        <v>99.14414795745769</v>
      </c>
      <c r="BZ163" s="8">
        <f t="shared" si="372"/>
        <v>114.8954378439211</v>
      </c>
      <c r="CA163" s="8">
        <f t="shared" si="373"/>
        <v>133.11832141328844</v>
      </c>
      <c r="CB163" s="8">
        <f t="shared" si="374"/>
        <v>154.19002647450378</v>
      </c>
      <c r="CC163" s="8">
        <f t="shared" si="375"/>
        <v>178.5417162494451</v>
      </c>
      <c r="CD163" s="8">
        <f t="shared" si="376"/>
        <v>206.66494187046328</v>
      </c>
      <c r="CE163" s="8">
        <f t="shared" si="377"/>
        <v>0</v>
      </c>
      <c r="CF163" s="8">
        <f t="shared" si="378"/>
        <v>0</v>
      </c>
      <c r="CG163" s="8">
        <f t="shared" si="379"/>
        <v>0</v>
      </c>
      <c r="CH163" s="8">
        <f t="shared" si="380"/>
        <v>0</v>
      </c>
      <c r="CI163" s="8">
        <f t="shared" si="381"/>
        <v>0</v>
      </c>
      <c r="CJ163" s="8">
        <f t="shared" si="382"/>
        <v>0</v>
      </c>
      <c r="CK163" s="8">
        <f t="shared" si="383"/>
        <v>0</v>
      </c>
      <c r="CL163" s="8">
        <f t="shared" si="384"/>
        <v>0</v>
      </c>
      <c r="CM163" s="8">
        <f t="shared" si="385"/>
        <v>0</v>
      </c>
      <c r="CN163" s="8">
        <f t="shared" si="386"/>
        <v>0</v>
      </c>
      <c r="CO163" s="8">
        <f t="shared" si="387"/>
        <v>0</v>
      </c>
      <c r="CP163" s="8">
        <f t="shared" si="388"/>
        <v>0</v>
      </c>
      <c r="CQ163" s="8">
        <f t="shared" si="407"/>
        <v>1166.6649609096985</v>
      </c>
      <c r="CR163" s="21"/>
    </row>
    <row r="164" spans="2:96" x14ac:dyDescent="0.2">
      <c r="B164" s="1">
        <f t="shared" si="395"/>
        <v>44013</v>
      </c>
      <c r="C164" s="7">
        <f t="shared" si="389"/>
        <v>21.857142857142858</v>
      </c>
      <c r="D164">
        <f t="shared" si="402"/>
        <v>153</v>
      </c>
      <c r="E164" s="13">
        <f t="shared" si="396"/>
        <v>0.2</v>
      </c>
      <c r="F164" s="2">
        <f t="shared" si="390"/>
        <v>4.0551999668446754</v>
      </c>
      <c r="G164" s="2">
        <f t="shared" si="361"/>
        <v>1.9280000000000002</v>
      </c>
      <c r="H164" s="21"/>
      <c r="I164" s="3">
        <f t="shared" si="391"/>
        <v>1021383.6323854832</v>
      </c>
      <c r="J164" s="3"/>
      <c r="K164" s="12">
        <f t="shared" si="392"/>
        <v>3978616.3676145165</v>
      </c>
      <c r="L164" s="3">
        <f t="shared" si="416"/>
        <v>1.0033527378067804</v>
      </c>
      <c r="N164" s="12">
        <f t="shared" si="403"/>
        <v>1166.6649609096985</v>
      </c>
      <c r="O164" s="12">
        <f t="shared" ref="O164:AH164" si="451">N163*(1-N$6)</f>
        <v>1298.9229898069332</v>
      </c>
      <c r="P164" s="12">
        <f t="shared" si="451"/>
        <v>1506.2648001513094</v>
      </c>
      <c r="Q164" s="12">
        <f t="shared" si="451"/>
        <v>1746.4794786014286</v>
      </c>
      <c r="R164" s="12">
        <f t="shared" si="451"/>
        <v>2024.7014545788452</v>
      </c>
      <c r="S164" s="12">
        <f t="shared" si="451"/>
        <v>2346.8404068687678</v>
      </c>
      <c r="T164" s="12">
        <f t="shared" si="451"/>
        <v>2719.6890754731671</v>
      </c>
      <c r="U164" s="12">
        <f t="shared" si="451"/>
        <v>3151.0428202106482</v>
      </c>
      <c r="V164" s="12">
        <f t="shared" si="451"/>
        <v>3649.8309978093989</v>
      </c>
      <c r="W164" s="12">
        <f t="shared" si="451"/>
        <v>4226.2596697657909</v>
      </c>
      <c r="X164" s="12">
        <f t="shared" si="451"/>
        <v>4891.9643393667948</v>
      </c>
      <c r="Y164" s="12">
        <f t="shared" si="451"/>
        <v>5660.1702709250667</v>
      </c>
      <c r="Z164" s="12">
        <f t="shared" si="451"/>
        <v>6545.8563743509894</v>
      </c>
      <c r="AA164" s="12">
        <f t="shared" si="451"/>
        <v>7565.9165323731831</v>
      </c>
      <c r="AB164" s="12">
        <f t="shared" si="451"/>
        <v>8739.3094757130457</v>
      </c>
      <c r="AC164" s="12">
        <f t="shared" si="451"/>
        <v>10087.184727923499</v>
      </c>
      <c r="AD164" s="12">
        <f t="shared" si="451"/>
        <v>11632.967599511789</v>
      </c>
      <c r="AE164" s="12">
        <f t="shared" si="451"/>
        <v>13402.380591099163</v>
      </c>
      <c r="AF164" s="12">
        <f t="shared" si="451"/>
        <v>15423.371825808976</v>
      </c>
      <c r="AG164" s="12">
        <f t="shared" si="451"/>
        <v>17725.913379940434</v>
      </c>
      <c r="AH164" s="12">
        <f t="shared" si="451"/>
        <v>20341.623970617678</v>
      </c>
      <c r="AI164" s="12">
        <f t="shared" si="363"/>
        <v>3673665.0237665661</v>
      </c>
      <c r="AJ164" s="12">
        <f t="shared" si="405"/>
        <v>3819518.3795083729</v>
      </c>
      <c r="AK164" s="21"/>
      <c r="AL164">
        <f t="shared" si="357"/>
        <v>153</v>
      </c>
      <c r="AM164" s="14"/>
      <c r="AN164" s="14"/>
      <c r="AO164" s="12">
        <f t="shared" ref="AO164:BH164" si="452">N163*AN$8</f>
        <v>54.121791241955556</v>
      </c>
      <c r="AP164" s="12">
        <f t="shared" si="452"/>
        <v>0</v>
      </c>
      <c r="AQ164" s="12">
        <f t="shared" si="452"/>
        <v>0</v>
      </c>
      <c r="AR164" s="12">
        <f t="shared" si="452"/>
        <v>0</v>
      </c>
      <c r="AS164" s="12">
        <f t="shared" si="452"/>
        <v>0</v>
      </c>
      <c r="AT164" s="12">
        <f t="shared" si="452"/>
        <v>0</v>
      </c>
      <c r="AU164" s="12">
        <f t="shared" si="452"/>
        <v>0</v>
      </c>
      <c r="AV164" s="12">
        <f t="shared" si="452"/>
        <v>0</v>
      </c>
      <c r="AW164" s="12">
        <f t="shared" si="452"/>
        <v>0</v>
      </c>
      <c r="AX164" s="12">
        <f t="shared" si="452"/>
        <v>0</v>
      </c>
      <c r="AY164" s="12">
        <f t="shared" si="452"/>
        <v>0</v>
      </c>
      <c r="AZ164" s="12">
        <f t="shared" si="452"/>
        <v>0</v>
      </c>
      <c r="BA164" s="12">
        <f t="shared" si="452"/>
        <v>0</v>
      </c>
      <c r="BB164" s="12">
        <f t="shared" si="452"/>
        <v>0</v>
      </c>
      <c r="BC164" s="12">
        <f t="shared" si="452"/>
        <v>0</v>
      </c>
      <c r="BD164" s="12">
        <f t="shared" si="452"/>
        <v>0</v>
      </c>
      <c r="BE164" s="12">
        <f t="shared" si="452"/>
        <v>0</v>
      </c>
      <c r="BF164" s="12">
        <f t="shared" si="452"/>
        <v>0</v>
      </c>
      <c r="BG164" s="12">
        <f t="shared" si="452"/>
        <v>0</v>
      </c>
      <c r="BH164" s="12">
        <f t="shared" si="452"/>
        <v>0</v>
      </c>
      <c r="BI164" s="12">
        <f t="shared" si="399"/>
        <v>0</v>
      </c>
      <c r="BJ164" s="12">
        <f t="shared" si="400"/>
        <v>54.121791241955556</v>
      </c>
      <c r="BK164" s="12">
        <f t="shared" si="401"/>
        <v>159097.98810614436</v>
      </c>
      <c r="BL164" s="3">
        <f t="shared" si="419"/>
        <v>1.0038895008059765</v>
      </c>
      <c r="BM164" s="3">
        <f t="shared" si="365"/>
        <v>3978616.367614517</v>
      </c>
      <c r="BN164" s="24">
        <f t="shared" si="420"/>
        <v>1.0033527378067804</v>
      </c>
      <c r="BO164" s="3">
        <f t="shared" si="366"/>
        <v>3.9988270646344248</v>
      </c>
      <c r="BP164" s="21"/>
      <c r="BQ164" s="3">
        <f>I164+AJ164+BK164+SUM(J$11:J164)</f>
        <v>5000000.0000000009</v>
      </c>
      <c r="BR164" s="21"/>
      <c r="BS164">
        <f t="shared" si="359"/>
        <v>153</v>
      </c>
      <c r="BT164" s="10">
        <f t="shared" si="360"/>
        <v>0.21099035466448077</v>
      </c>
      <c r="BU164" s="8">
        <f t="shared" si="367"/>
        <v>49.231010775391979</v>
      </c>
      <c r="BV164" s="8">
        <f t="shared" si="368"/>
        <v>54.812044460242511</v>
      </c>
      <c r="BW164" s="8">
        <f t="shared" si="369"/>
        <v>63.561468880509601</v>
      </c>
      <c r="BX164" s="8">
        <f t="shared" si="370"/>
        <v>73.698064920870578</v>
      </c>
      <c r="BY164" s="8">
        <f t="shared" si="371"/>
        <v>85.438495598256139</v>
      </c>
      <c r="BZ164" s="8">
        <f t="shared" si="372"/>
        <v>99.032137957235136</v>
      </c>
      <c r="CA164" s="8">
        <f t="shared" si="373"/>
        <v>114.76563252223949</v>
      </c>
      <c r="CB164" s="8">
        <f t="shared" si="374"/>
        <v>132.96792843984207</v>
      </c>
      <c r="CC164" s="8">
        <f t="shared" si="375"/>
        <v>154.01582733864419</v>
      </c>
      <c r="CD164" s="8">
        <f t="shared" si="376"/>
        <v>178.34000532561512</v>
      </c>
      <c r="CE164" s="8">
        <f t="shared" si="377"/>
        <v>0</v>
      </c>
      <c r="CF164" s="8">
        <f t="shared" si="378"/>
        <v>0</v>
      </c>
      <c r="CG164" s="8">
        <f t="shared" si="379"/>
        <v>0</v>
      </c>
      <c r="CH164" s="8">
        <f t="shared" si="380"/>
        <v>0</v>
      </c>
      <c r="CI164" s="8">
        <f t="shared" si="381"/>
        <v>0</v>
      </c>
      <c r="CJ164" s="8">
        <f t="shared" si="382"/>
        <v>0</v>
      </c>
      <c r="CK164" s="8">
        <f t="shared" si="383"/>
        <v>0</v>
      </c>
      <c r="CL164" s="8">
        <f t="shared" si="384"/>
        <v>0</v>
      </c>
      <c r="CM164" s="8">
        <f t="shared" si="385"/>
        <v>0</v>
      </c>
      <c r="CN164" s="8">
        <f t="shared" si="386"/>
        <v>0</v>
      </c>
      <c r="CO164" s="8">
        <f t="shared" si="387"/>
        <v>0</v>
      </c>
      <c r="CP164" s="8">
        <f t="shared" si="388"/>
        <v>0</v>
      </c>
      <c r="CQ164" s="8">
        <f t="shared" si="407"/>
        <v>1005.8626162188467</v>
      </c>
      <c r="CR164" s="21"/>
    </row>
    <row r="165" spans="2:96" x14ac:dyDescent="0.2">
      <c r="B165" s="1">
        <f t="shared" si="395"/>
        <v>44014</v>
      </c>
      <c r="C165" s="7">
        <f t="shared" si="389"/>
        <v>22</v>
      </c>
      <c r="D165">
        <f t="shared" si="402"/>
        <v>154</v>
      </c>
      <c r="E165" s="13">
        <f t="shared" si="396"/>
        <v>0.2</v>
      </c>
      <c r="F165" s="2">
        <f t="shared" si="390"/>
        <v>4.0551999668446754</v>
      </c>
      <c r="G165" s="2">
        <f t="shared" si="361"/>
        <v>1.9280000000000002</v>
      </c>
      <c r="H165" s="21"/>
      <c r="I165" s="3">
        <f t="shared" si="391"/>
        <v>1020377.7697692644</v>
      </c>
      <c r="J165" s="3"/>
      <c r="K165" s="12">
        <f t="shared" si="392"/>
        <v>3979622.2302307351</v>
      </c>
      <c r="L165" s="3">
        <f t="shared" si="416"/>
        <v>1.0028898916434301</v>
      </c>
      <c r="N165" s="12">
        <f t="shared" si="403"/>
        <v>1005.8626162188467</v>
      </c>
      <c r="O165" s="12">
        <f t="shared" ref="O165:AH165" si="453">N164*(1-N$6)</f>
        <v>1119.9983624733104</v>
      </c>
      <c r="P165" s="12">
        <f t="shared" si="453"/>
        <v>1298.9229898069332</v>
      </c>
      <c r="Q165" s="12">
        <f t="shared" si="453"/>
        <v>1506.2648001513094</v>
      </c>
      <c r="R165" s="12">
        <f t="shared" si="453"/>
        <v>1746.4794786014286</v>
      </c>
      <c r="S165" s="12">
        <f t="shared" si="453"/>
        <v>2024.7014545788452</v>
      </c>
      <c r="T165" s="12">
        <f t="shared" si="453"/>
        <v>2346.8404068687678</v>
      </c>
      <c r="U165" s="12">
        <f t="shared" si="453"/>
        <v>2719.6890754731671</v>
      </c>
      <c r="V165" s="12">
        <f t="shared" si="453"/>
        <v>3151.0428202106482</v>
      </c>
      <c r="W165" s="12">
        <f t="shared" si="453"/>
        <v>3649.8309978093989</v>
      </c>
      <c r="X165" s="12">
        <f t="shared" si="453"/>
        <v>4226.2596697657909</v>
      </c>
      <c r="Y165" s="12">
        <f t="shared" si="453"/>
        <v>4891.9643393667948</v>
      </c>
      <c r="Z165" s="12">
        <f t="shared" si="453"/>
        <v>5660.1702709250667</v>
      </c>
      <c r="AA165" s="12">
        <f t="shared" si="453"/>
        <v>6545.8563743509894</v>
      </c>
      <c r="AB165" s="12">
        <f t="shared" si="453"/>
        <v>7565.9165323731831</v>
      </c>
      <c r="AC165" s="12">
        <f t="shared" si="453"/>
        <v>8739.3094757130457</v>
      </c>
      <c r="AD165" s="12">
        <f t="shared" si="453"/>
        <v>10087.184727923499</v>
      </c>
      <c r="AE165" s="12">
        <f t="shared" si="453"/>
        <v>11632.967599511789</v>
      </c>
      <c r="AF165" s="12">
        <f t="shared" si="453"/>
        <v>13402.380591099163</v>
      </c>
      <c r="AG165" s="12">
        <f t="shared" si="453"/>
        <v>15423.371825808976</v>
      </c>
      <c r="AH165" s="12">
        <f t="shared" si="453"/>
        <v>17725.913379940434</v>
      </c>
      <c r="AI165" s="12">
        <f t="shared" si="363"/>
        <v>3694006.6477371836</v>
      </c>
      <c r="AJ165" s="12">
        <f t="shared" si="405"/>
        <v>3820477.5755261551</v>
      </c>
      <c r="AK165" s="21"/>
      <c r="AL165">
        <f t="shared" si="357"/>
        <v>154</v>
      </c>
      <c r="AM165" s="14"/>
      <c r="AN165" s="14"/>
      <c r="AO165" s="12">
        <f t="shared" ref="AO165:BH165" si="454">N164*AN$8</f>
        <v>46.666598436387943</v>
      </c>
      <c r="AP165" s="12">
        <f t="shared" si="454"/>
        <v>0</v>
      </c>
      <c r="AQ165" s="12">
        <f t="shared" si="454"/>
        <v>0</v>
      </c>
      <c r="AR165" s="12">
        <f t="shared" si="454"/>
        <v>0</v>
      </c>
      <c r="AS165" s="12">
        <f t="shared" si="454"/>
        <v>0</v>
      </c>
      <c r="AT165" s="12">
        <f t="shared" si="454"/>
        <v>0</v>
      </c>
      <c r="AU165" s="12">
        <f t="shared" si="454"/>
        <v>0</v>
      </c>
      <c r="AV165" s="12">
        <f t="shared" si="454"/>
        <v>0</v>
      </c>
      <c r="AW165" s="12">
        <f t="shared" si="454"/>
        <v>0</v>
      </c>
      <c r="AX165" s="12">
        <f t="shared" si="454"/>
        <v>0</v>
      </c>
      <c r="AY165" s="12">
        <f t="shared" si="454"/>
        <v>0</v>
      </c>
      <c r="AZ165" s="12">
        <f t="shared" si="454"/>
        <v>0</v>
      </c>
      <c r="BA165" s="12">
        <f t="shared" si="454"/>
        <v>0</v>
      </c>
      <c r="BB165" s="12">
        <f t="shared" si="454"/>
        <v>0</v>
      </c>
      <c r="BC165" s="12">
        <f t="shared" si="454"/>
        <v>0</v>
      </c>
      <c r="BD165" s="12">
        <f t="shared" si="454"/>
        <v>0</v>
      </c>
      <c r="BE165" s="12">
        <f t="shared" si="454"/>
        <v>0</v>
      </c>
      <c r="BF165" s="12">
        <f t="shared" si="454"/>
        <v>0</v>
      </c>
      <c r="BG165" s="12">
        <f t="shared" si="454"/>
        <v>0</v>
      </c>
      <c r="BH165" s="12">
        <f t="shared" si="454"/>
        <v>0</v>
      </c>
      <c r="BI165" s="12">
        <f t="shared" si="399"/>
        <v>0</v>
      </c>
      <c r="BJ165" s="12">
        <f t="shared" si="400"/>
        <v>46.666598436387943</v>
      </c>
      <c r="BK165" s="12">
        <f t="shared" si="401"/>
        <v>159144.65470458075</v>
      </c>
      <c r="BL165" s="3">
        <f t="shared" si="419"/>
        <v>1.0033527378067804</v>
      </c>
      <c r="BM165" s="3">
        <f t="shared" si="365"/>
        <v>3979622.2302307356</v>
      </c>
      <c r="BN165" s="24">
        <f t="shared" si="420"/>
        <v>1.0028898916434301</v>
      </c>
      <c r="BO165" s="3">
        <f t="shared" si="366"/>
        <v>3.9989889868354078</v>
      </c>
      <c r="BP165" s="21"/>
      <c r="BQ165" s="3">
        <f>I165+AJ165+BK165+SUM(J$11:J165)</f>
        <v>5000000.0000000009</v>
      </c>
      <c r="BR165" s="21"/>
      <c r="BS165">
        <f t="shared" si="359"/>
        <v>154</v>
      </c>
      <c r="BT165" s="10">
        <f t="shared" si="360"/>
        <v>0.21078460251057024</v>
      </c>
      <c r="BU165" s="8">
        <f t="shared" si="367"/>
        <v>42.404070347986377</v>
      </c>
      <c r="BV165" s="8">
        <f t="shared" si="368"/>
        <v>47.21568192928526</v>
      </c>
      <c r="BW165" s="8">
        <f t="shared" si="369"/>
        <v>54.758593219659176</v>
      </c>
      <c r="BX165" s="8">
        <f t="shared" si="370"/>
        <v>63.499485435111453</v>
      </c>
      <c r="BY165" s="8">
        <f t="shared" si="371"/>
        <v>73.626196537974025</v>
      </c>
      <c r="BZ165" s="8">
        <f t="shared" si="372"/>
        <v>85.355178261195064</v>
      </c>
      <c r="CA165" s="8">
        <f t="shared" si="373"/>
        <v>98.935564463515632</v>
      </c>
      <c r="CB165" s="8">
        <f t="shared" si="374"/>
        <v>114.65371614519037</v>
      </c>
      <c r="CC165" s="8">
        <f t="shared" si="375"/>
        <v>132.83826167037753</v>
      </c>
      <c r="CD165" s="8">
        <f t="shared" si="376"/>
        <v>153.86563522080243</v>
      </c>
      <c r="CE165" s="8">
        <f t="shared" si="377"/>
        <v>0</v>
      </c>
      <c r="CF165" s="8">
        <f t="shared" si="378"/>
        <v>0</v>
      </c>
      <c r="CG165" s="8">
        <f t="shared" si="379"/>
        <v>0</v>
      </c>
      <c r="CH165" s="8">
        <f t="shared" si="380"/>
        <v>0</v>
      </c>
      <c r="CI165" s="8">
        <f t="shared" si="381"/>
        <v>0</v>
      </c>
      <c r="CJ165" s="8">
        <f t="shared" si="382"/>
        <v>0</v>
      </c>
      <c r="CK165" s="8">
        <f t="shared" si="383"/>
        <v>0</v>
      </c>
      <c r="CL165" s="8">
        <f t="shared" si="384"/>
        <v>0</v>
      </c>
      <c r="CM165" s="8">
        <f t="shared" si="385"/>
        <v>0</v>
      </c>
      <c r="CN165" s="8">
        <f t="shared" si="386"/>
        <v>0</v>
      </c>
      <c r="CO165" s="8">
        <f t="shared" si="387"/>
        <v>0</v>
      </c>
      <c r="CP165" s="8">
        <f t="shared" si="388"/>
        <v>0</v>
      </c>
      <c r="CQ165" s="8">
        <f t="shared" si="407"/>
        <v>867.15238323109736</v>
      </c>
      <c r="CR165" s="21"/>
    </row>
    <row r="166" spans="2:96" x14ac:dyDescent="0.2">
      <c r="B166" s="1">
        <f t="shared" si="395"/>
        <v>44015</v>
      </c>
      <c r="C166" s="7">
        <f t="shared" si="389"/>
        <v>22.142857142857142</v>
      </c>
      <c r="D166">
        <f t="shared" si="402"/>
        <v>155</v>
      </c>
      <c r="E166" s="13">
        <f t="shared" si="396"/>
        <v>0.2</v>
      </c>
      <c r="F166" s="2">
        <f t="shared" si="390"/>
        <v>4.0551999668446754</v>
      </c>
      <c r="G166" s="2">
        <f t="shared" si="361"/>
        <v>1.9280000000000002</v>
      </c>
      <c r="H166" s="21"/>
      <c r="I166" s="3">
        <f t="shared" si="391"/>
        <v>1019510.6173860333</v>
      </c>
      <c r="J166" s="3"/>
      <c r="K166" s="12">
        <f t="shared" si="392"/>
        <v>3980489.3826139662</v>
      </c>
      <c r="L166" s="3">
        <f t="shared" si="416"/>
        <v>1.0024908239924171</v>
      </c>
      <c r="N166" s="12">
        <f t="shared" si="403"/>
        <v>867.15238323109736</v>
      </c>
      <c r="O166" s="12">
        <f t="shared" ref="O166:AH166" si="455">N165*(1-N$6)</f>
        <v>965.62811157009276</v>
      </c>
      <c r="P166" s="12">
        <f t="shared" si="455"/>
        <v>1119.9983624733104</v>
      </c>
      <c r="Q166" s="12">
        <f t="shared" si="455"/>
        <v>1298.9229898069332</v>
      </c>
      <c r="R166" s="12">
        <f t="shared" si="455"/>
        <v>1506.2648001513094</v>
      </c>
      <c r="S166" s="12">
        <f t="shared" si="455"/>
        <v>1746.4794786014286</v>
      </c>
      <c r="T166" s="12">
        <f t="shared" si="455"/>
        <v>2024.7014545788452</v>
      </c>
      <c r="U166" s="12">
        <f t="shared" si="455"/>
        <v>2346.8404068687678</v>
      </c>
      <c r="V166" s="12">
        <f t="shared" si="455"/>
        <v>2719.6890754731671</v>
      </c>
      <c r="W166" s="12">
        <f t="shared" si="455"/>
        <v>3151.0428202106482</v>
      </c>
      <c r="X166" s="12">
        <f t="shared" si="455"/>
        <v>3649.8309978093989</v>
      </c>
      <c r="Y166" s="12">
        <f t="shared" si="455"/>
        <v>4226.2596697657909</v>
      </c>
      <c r="Z166" s="12">
        <f t="shared" si="455"/>
        <v>4891.9643393667948</v>
      </c>
      <c r="AA166" s="12">
        <f t="shared" si="455"/>
        <v>5660.1702709250667</v>
      </c>
      <c r="AB166" s="12">
        <f t="shared" si="455"/>
        <v>6545.8563743509894</v>
      </c>
      <c r="AC166" s="12">
        <f t="shared" si="455"/>
        <v>7565.9165323731831</v>
      </c>
      <c r="AD166" s="12">
        <f t="shared" si="455"/>
        <v>8739.3094757130457</v>
      </c>
      <c r="AE166" s="12">
        <f t="shared" si="455"/>
        <v>10087.184727923499</v>
      </c>
      <c r="AF166" s="12">
        <f t="shared" si="455"/>
        <v>11632.967599511789</v>
      </c>
      <c r="AG166" s="12">
        <f t="shared" si="455"/>
        <v>13402.380591099163</v>
      </c>
      <c r="AH166" s="12">
        <f t="shared" si="455"/>
        <v>15423.371825808976</v>
      </c>
      <c r="AI166" s="12">
        <f t="shared" si="363"/>
        <v>3711732.5611171238</v>
      </c>
      <c r="AJ166" s="12">
        <f t="shared" si="405"/>
        <v>3821304.4934047372</v>
      </c>
      <c r="AK166" s="21"/>
      <c r="AL166">
        <f t="shared" si="357"/>
        <v>155</v>
      </c>
      <c r="AM166" s="14"/>
      <c r="AN166" s="14"/>
      <c r="AO166" s="12">
        <f t="shared" ref="AO166:BH166" si="456">N165*AN$8</f>
        <v>40.23450464875387</v>
      </c>
      <c r="AP166" s="12">
        <f t="shared" si="456"/>
        <v>0</v>
      </c>
      <c r="AQ166" s="12">
        <f t="shared" si="456"/>
        <v>0</v>
      </c>
      <c r="AR166" s="12">
        <f t="shared" si="456"/>
        <v>0</v>
      </c>
      <c r="AS166" s="12">
        <f t="shared" si="456"/>
        <v>0</v>
      </c>
      <c r="AT166" s="12">
        <f t="shared" si="456"/>
        <v>0</v>
      </c>
      <c r="AU166" s="12">
        <f t="shared" si="456"/>
        <v>0</v>
      </c>
      <c r="AV166" s="12">
        <f t="shared" si="456"/>
        <v>0</v>
      </c>
      <c r="AW166" s="12">
        <f t="shared" si="456"/>
        <v>0</v>
      </c>
      <c r="AX166" s="12">
        <f t="shared" si="456"/>
        <v>0</v>
      </c>
      <c r="AY166" s="12">
        <f t="shared" si="456"/>
        <v>0</v>
      </c>
      <c r="AZ166" s="12">
        <f t="shared" si="456"/>
        <v>0</v>
      </c>
      <c r="BA166" s="12">
        <f t="shared" si="456"/>
        <v>0</v>
      </c>
      <c r="BB166" s="12">
        <f t="shared" si="456"/>
        <v>0</v>
      </c>
      <c r="BC166" s="12">
        <f t="shared" si="456"/>
        <v>0</v>
      </c>
      <c r="BD166" s="12">
        <f t="shared" si="456"/>
        <v>0</v>
      </c>
      <c r="BE166" s="12">
        <f t="shared" si="456"/>
        <v>0</v>
      </c>
      <c r="BF166" s="12">
        <f t="shared" si="456"/>
        <v>0</v>
      </c>
      <c r="BG166" s="12">
        <f t="shared" si="456"/>
        <v>0</v>
      </c>
      <c r="BH166" s="12">
        <f t="shared" si="456"/>
        <v>0</v>
      </c>
      <c r="BI166" s="12">
        <f t="shared" si="399"/>
        <v>0</v>
      </c>
      <c r="BJ166" s="12">
        <f t="shared" si="400"/>
        <v>40.23450464875387</v>
      </c>
      <c r="BK166" s="12">
        <f t="shared" si="401"/>
        <v>159184.8892092295</v>
      </c>
      <c r="BL166" s="3">
        <f t="shared" si="419"/>
        <v>1.0028898916434301</v>
      </c>
      <c r="BM166" s="3">
        <f t="shared" si="365"/>
        <v>3980489.3826139667</v>
      </c>
      <c r="BN166" s="24">
        <f t="shared" si="420"/>
        <v>1.0024908239924171</v>
      </c>
      <c r="BO166" s="3">
        <f t="shared" si="366"/>
        <v>3.99912859721519</v>
      </c>
      <c r="BP166" s="21"/>
      <c r="BQ166" s="3">
        <f>I166+AJ166+BK166+SUM(J$11:J166)</f>
        <v>5000000</v>
      </c>
      <c r="BR166" s="21"/>
      <c r="BS166">
        <f t="shared" si="359"/>
        <v>155</v>
      </c>
      <c r="BT166" s="10">
        <f t="shared" si="360"/>
        <v>0.21060722090240941</v>
      </c>
      <c r="BU166" s="8">
        <f t="shared" si="367"/>
        <v>36.525710706240503</v>
      </c>
      <c r="BV166" s="8">
        <f t="shared" si="368"/>
        <v>40.673650600603793</v>
      </c>
      <c r="BW166" s="8">
        <f t="shared" si="369"/>
        <v>47.175948507150657</v>
      </c>
      <c r="BX166" s="8">
        <f t="shared" si="370"/>
        <v>54.712512209897369</v>
      </c>
      <c r="BY166" s="8">
        <f t="shared" si="371"/>
        <v>63.446048700598077</v>
      </c>
      <c r="BZ166" s="8">
        <f t="shared" si="372"/>
        <v>73.564237870267178</v>
      </c>
      <c r="CA166" s="8">
        <f t="shared" si="373"/>
        <v>85.283349301183307</v>
      </c>
      <c r="CB166" s="8">
        <f t="shared" si="374"/>
        <v>98.852307198422196</v>
      </c>
      <c r="CC166" s="8">
        <f t="shared" si="375"/>
        <v>114.5572315808094</v>
      </c>
      <c r="CD166" s="8">
        <f t="shared" si="376"/>
        <v>132.72647426181103</v>
      </c>
      <c r="CE166" s="8">
        <f t="shared" si="377"/>
        <v>0</v>
      </c>
      <c r="CF166" s="8">
        <f t="shared" si="378"/>
        <v>0</v>
      </c>
      <c r="CG166" s="8">
        <f t="shared" si="379"/>
        <v>0</v>
      </c>
      <c r="CH166" s="8">
        <f t="shared" si="380"/>
        <v>0</v>
      </c>
      <c r="CI166" s="8">
        <f t="shared" si="381"/>
        <v>0</v>
      </c>
      <c r="CJ166" s="8">
        <f t="shared" si="382"/>
        <v>0</v>
      </c>
      <c r="CK166" s="8">
        <f t="shared" si="383"/>
        <v>0</v>
      </c>
      <c r="CL166" s="8">
        <f t="shared" si="384"/>
        <v>0</v>
      </c>
      <c r="CM166" s="8">
        <f t="shared" si="385"/>
        <v>0</v>
      </c>
      <c r="CN166" s="8">
        <f t="shared" si="386"/>
        <v>0</v>
      </c>
      <c r="CO166" s="8">
        <f t="shared" si="387"/>
        <v>0</v>
      </c>
      <c r="CP166" s="8">
        <f t="shared" si="388"/>
        <v>0</v>
      </c>
      <c r="CQ166" s="8">
        <f t="shared" si="407"/>
        <v>747.5174709369835</v>
      </c>
      <c r="CR166" s="21"/>
    </row>
    <row r="167" spans="2:96" x14ac:dyDescent="0.2">
      <c r="B167" s="1">
        <f t="shared" si="395"/>
        <v>44016</v>
      </c>
      <c r="C167" s="7">
        <f t="shared" si="389"/>
        <v>22.285714285714285</v>
      </c>
      <c r="D167">
        <f t="shared" si="402"/>
        <v>156</v>
      </c>
      <c r="E167" s="13">
        <f t="shared" si="396"/>
        <v>0.2</v>
      </c>
      <c r="F167" s="2">
        <f t="shared" si="390"/>
        <v>4.0551999668446754</v>
      </c>
      <c r="G167" s="2">
        <f t="shared" si="361"/>
        <v>1.9280000000000002</v>
      </c>
      <c r="H167" s="21"/>
      <c r="I167" s="3">
        <f t="shared" si="391"/>
        <v>1018763.0999150963</v>
      </c>
      <c r="J167" s="3"/>
      <c r="K167" s="12">
        <f t="shared" si="392"/>
        <v>3981236.900084903</v>
      </c>
      <c r="L167" s="3">
        <f t="shared" si="416"/>
        <v>1.0021467766272762</v>
      </c>
      <c r="N167" s="12">
        <f t="shared" si="403"/>
        <v>747.5174709369835</v>
      </c>
      <c r="O167" s="12">
        <f t="shared" ref="O167:AH167" si="457">N166*(1-N$6)</f>
        <v>832.46628790185343</v>
      </c>
      <c r="P167" s="12">
        <f t="shared" si="457"/>
        <v>965.62811157009276</v>
      </c>
      <c r="Q167" s="12">
        <f t="shared" si="457"/>
        <v>1119.9983624733104</v>
      </c>
      <c r="R167" s="12">
        <f t="shared" si="457"/>
        <v>1298.9229898069332</v>
      </c>
      <c r="S167" s="12">
        <f t="shared" si="457"/>
        <v>1506.2648001513094</v>
      </c>
      <c r="T167" s="12">
        <f t="shared" si="457"/>
        <v>1746.4794786014286</v>
      </c>
      <c r="U167" s="12">
        <f t="shared" si="457"/>
        <v>2024.7014545788452</v>
      </c>
      <c r="V167" s="12">
        <f t="shared" si="457"/>
        <v>2346.8404068687678</v>
      </c>
      <c r="W167" s="12">
        <f t="shared" si="457"/>
        <v>2719.6890754731671</v>
      </c>
      <c r="X167" s="12">
        <f t="shared" si="457"/>
        <v>3151.0428202106482</v>
      </c>
      <c r="Y167" s="12">
        <f t="shared" si="457"/>
        <v>3649.8309978093989</v>
      </c>
      <c r="Z167" s="12">
        <f t="shared" si="457"/>
        <v>4226.2596697657909</v>
      </c>
      <c r="AA167" s="12">
        <f t="shared" si="457"/>
        <v>4891.9643393667948</v>
      </c>
      <c r="AB167" s="12">
        <f t="shared" si="457"/>
        <v>5660.1702709250667</v>
      </c>
      <c r="AC167" s="12">
        <f t="shared" si="457"/>
        <v>6545.8563743509894</v>
      </c>
      <c r="AD167" s="12">
        <f t="shared" si="457"/>
        <v>7565.9165323731831</v>
      </c>
      <c r="AE167" s="12">
        <f t="shared" si="457"/>
        <v>8739.3094757130457</v>
      </c>
      <c r="AF167" s="12">
        <f t="shared" si="457"/>
        <v>10087.184727923499</v>
      </c>
      <c r="AG167" s="12">
        <f t="shared" si="457"/>
        <v>11632.967599511789</v>
      </c>
      <c r="AH167" s="12">
        <f t="shared" si="457"/>
        <v>13402.380591099163</v>
      </c>
      <c r="AI167" s="12">
        <f t="shared" si="363"/>
        <v>3727155.9329429329</v>
      </c>
      <c r="AJ167" s="12">
        <f t="shared" si="405"/>
        <v>3822017.324780345</v>
      </c>
      <c r="AK167" s="21"/>
      <c r="AL167">
        <f t="shared" si="357"/>
        <v>156</v>
      </c>
      <c r="AM167" s="14"/>
      <c r="AN167" s="14"/>
      <c r="AO167" s="12">
        <f t="shared" ref="AO167:BH167" si="458">N166*AN$8</f>
        <v>34.686095329243898</v>
      </c>
      <c r="AP167" s="12">
        <f t="shared" si="458"/>
        <v>0</v>
      </c>
      <c r="AQ167" s="12">
        <f t="shared" si="458"/>
        <v>0</v>
      </c>
      <c r="AR167" s="12">
        <f t="shared" si="458"/>
        <v>0</v>
      </c>
      <c r="AS167" s="12">
        <f t="shared" si="458"/>
        <v>0</v>
      </c>
      <c r="AT167" s="12">
        <f t="shared" si="458"/>
        <v>0</v>
      </c>
      <c r="AU167" s="12">
        <f t="shared" si="458"/>
        <v>0</v>
      </c>
      <c r="AV167" s="12">
        <f t="shared" si="458"/>
        <v>0</v>
      </c>
      <c r="AW167" s="12">
        <f t="shared" si="458"/>
        <v>0</v>
      </c>
      <c r="AX167" s="12">
        <f t="shared" si="458"/>
        <v>0</v>
      </c>
      <c r="AY167" s="12">
        <f t="shared" si="458"/>
        <v>0</v>
      </c>
      <c r="AZ167" s="12">
        <f t="shared" si="458"/>
        <v>0</v>
      </c>
      <c r="BA167" s="12">
        <f t="shared" si="458"/>
        <v>0</v>
      </c>
      <c r="BB167" s="12">
        <f t="shared" si="458"/>
        <v>0</v>
      </c>
      <c r="BC167" s="12">
        <f t="shared" si="458"/>
        <v>0</v>
      </c>
      <c r="BD167" s="12">
        <f t="shared" si="458"/>
        <v>0</v>
      </c>
      <c r="BE167" s="12">
        <f t="shared" si="458"/>
        <v>0</v>
      </c>
      <c r="BF167" s="12">
        <f t="shared" si="458"/>
        <v>0</v>
      </c>
      <c r="BG167" s="12">
        <f t="shared" si="458"/>
        <v>0</v>
      </c>
      <c r="BH167" s="12">
        <f t="shared" si="458"/>
        <v>0</v>
      </c>
      <c r="BI167" s="12">
        <f t="shared" si="399"/>
        <v>0</v>
      </c>
      <c r="BJ167" s="12">
        <f t="shared" si="400"/>
        <v>34.686095329243898</v>
      </c>
      <c r="BK167" s="12">
        <f t="shared" si="401"/>
        <v>159219.57530455873</v>
      </c>
      <c r="BL167" s="3">
        <f t="shared" si="419"/>
        <v>1.0024908239924171</v>
      </c>
      <c r="BM167" s="3">
        <f t="shared" si="365"/>
        <v>3981236.9000849035</v>
      </c>
      <c r="BN167" s="24">
        <f t="shared" si="420"/>
        <v>1.0021467766272762</v>
      </c>
      <c r="BO167" s="3">
        <f t="shared" si="366"/>
        <v>3.9992489595673955</v>
      </c>
      <c r="BP167" s="21"/>
      <c r="BQ167" s="3">
        <f>I167+AJ167+BK167+SUM(J$11:J167)</f>
        <v>5000000</v>
      </c>
      <c r="BR167" s="21"/>
      <c r="BS167">
        <f t="shared" si="359"/>
        <v>156</v>
      </c>
      <c r="BT167" s="10">
        <f t="shared" si="360"/>
        <v>0.21045430912706437</v>
      </c>
      <c r="BU167" s="8">
        <f t="shared" si="367"/>
        <v>31.463654581290658</v>
      </c>
      <c r="BV167" s="8">
        <f t="shared" si="368"/>
        <v>35.039223498391287</v>
      </c>
      <c r="BW167" s="8">
        <f t="shared" si="369"/>
        <v>40.644119418831139</v>
      </c>
      <c r="BX167" s="8">
        <f t="shared" si="370"/>
        <v>47.141696319552793</v>
      </c>
      <c r="BY167" s="8">
        <f t="shared" si="371"/>
        <v>54.672788085815796</v>
      </c>
      <c r="BZ167" s="8">
        <f t="shared" si="372"/>
        <v>63.399983575651895</v>
      </c>
      <c r="CA167" s="8">
        <f t="shared" si="373"/>
        <v>73.510826414731852</v>
      </c>
      <c r="CB167" s="8">
        <f t="shared" si="374"/>
        <v>85.221429162390635</v>
      </c>
      <c r="CC167" s="8">
        <f t="shared" si="375"/>
        <v>98.780535291809031</v>
      </c>
      <c r="CD167" s="8">
        <f t="shared" si="376"/>
        <v>114.47405708382597</v>
      </c>
      <c r="CE167" s="8">
        <f t="shared" si="377"/>
        <v>0</v>
      </c>
      <c r="CF167" s="8">
        <f t="shared" si="378"/>
        <v>0</v>
      </c>
      <c r="CG167" s="8">
        <f t="shared" si="379"/>
        <v>0</v>
      </c>
      <c r="CH167" s="8">
        <f t="shared" si="380"/>
        <v>0</v>
      </c>
      <c r="CI167" s="8">
        <f t="shared" si="381"/>
        <v>0</v>
      </c>
      <c r="CJ167" s="8">
        <f t="shared" si="382"/>
        <v>0</v>
      </c>
      <c r="CK167" s="8">
        <f t="shared" si="383"/>
        <v>0</v>
      </c>
      <c r="CL167" s="8">
        <f t="shared" si="384"/>
        <v>0</v>
      </c>
      <c r="CM167" s="8">
        <f t="shared" si="385"/>
        <v>0</v>
      </c>
      <c r="CN167" s="8">
        <f t="shared" si="386"/>
        <v>0</v>
      </c>
      <c r="CO167" s="8">
        <f t="shared" si="387"/>
        <v>0</v>
      </c>
      <c r="CP167" s="8">
        <f t="shared" si="388"/>
        <v>0</v>
      </c>
      <c r="CQ167" s="8">
        <f t="shared" si="407"/>
        <v>644.34831343229109</v>
      </c>
      <c r="CR167" s="21"/>
    </row>
    <row r="168" spans="2:96" x14ac:dyDescent="0.2">
      <c r="B168" s="1">
        <f t="shared" si="395"/>
        <v>44017</v>
      </c>
      <c r="C168" s="7">
        <f t="shared" si="389"/>
        <v>22.428571428571427</v>
      </c>
      <c r="D168">
        <f t="shared" si="402"/>
        <v>157</v>
      </c>
      <c r="E168" s="13">
        <f t="shared" si="396"/>
        <v>0.2</v>
      </c>
      <c r="F168" s="2">
        <f t="shared" si="390"/>
        <v>4.0551999668446754</v>
      </c>
      <c r="G168" s="2">
        <f t="shared" si="361"/>
        <v>1.9280000000000002</v>
      </c>
      <c r="H168" s="21"/>
      <c r="I168" s="3">
        <f t="shared" si="391"/>
        <v>1018118.751601664</v>
      </c>
      <c r="J168" s="3"/>
      <c r="K168" s="12">
        <f t="shared" si="392"/>
        <v>3981881.2483983352</v>
      </c>
      <c r="L168" s="3">
        <f t="shared" si="416"/>
        <v>1.0018501862460307</v>
      </c>
      <c r="N168" s="12">
        <f t="shared" si="403"/>
        <v>644.34831343229109</v>
      </c>
      <c r="O168" s="12">
        <f t="shared" ref="O168:AH168" si="459">N167*(1-N$6)</f>
        <v>717.61677209950415</v>
      </c>
      <c r="P168" s="12">
        <f t="shared" si="459"/>
        <v>832.46628790185343</v>
      </c>
      <c r="Q168" s="12">
        <f t="shared" si="459"/>
        <v>965.62811157009276</v>
      </c>
      <c r="R168" s="12">
        <f t="shared" si="459"/>
        <v>1119.9983624733104</v>
      </c>
      <c r="S168" s="12">
        <f t="shared" si="459"/>
        <v>1298.9229898069332</v>
      </c>
      <c r="T168" s="12">
        <f t="shared" si="459"/>
        <v>1506.2648001513094</v>
      </c>
      <c r="U168" s="12">
        <f t="shared" si="459"/>
        <v>1746.4794786014286</v>
      </c>
      <c r="V168" s="12">
        <f t="shared" si="459"/>
        <v>2024.7014545788452</v>
      </c>
      <c r="W168" s="12">
        <f t="shared" si="459"/>
        <v>2346.8404068687678</v>
      </c>
      <c r="X168" s="12">
        <f t="shared" si="459"/>
        <v>2719.6890754731671</v>
      </c>
      <c r="Y168" s="12">
        <f t="shared" si="459"/>
        <v>3151.0428202106482</v>
      </c>
      <c r="Z168" s="12">
        <f t="shared" si="459"/>
        <v>3649.8309978093989</v>
      </c>
      <c r="AA168" s="12">
        <f t="shared" si="459"/>
        <v>4226.2596697657909</v>
      </c>
      <c r="AB168" s="12">
        <f t="shared" si="459"/>
        <v>4891.9643393667948</v>
      </c>
      <c r="AC168" s="12">
        <f t="shared" si="459"/>
        <v>5660.1702709250667</v>
      </c>
      <c r="AD168" s="12">
        <f t="shared" si="459"/>
        <v>6545.8563743509894</v>
      </c>
      <c r="AE168" s="12">
        <f t="shared" si="459"/>
        <v>7565.9165323731831</v>
      </c>
      <c r="AF168" s="12">
        <f t="shared" si="459"/>
        <v>8739.3094757130457</v>
      </c>
      <c r="AG168" s="12">
        <f t="shared" si="459"/>
        <v>10087.184727923499</v>
      </c>
      <c r="AH168" s="12">
        <f t="shared" si="459"/>
        <v>11632.967599511789</v>
      </c>
      <c r="AI168" s="12">
        <f t="shared" si="363"/>
        <v>3740558.3135340321</v>
      </c>
      <c r="AJ168" s="12">
        <f t="shared" si="405"/>
        <v>3822631.7723949398</v>
      </c>
      <c r="AK168" s="21"/>
      <c r="AL168">
        <f t="shared" si="357"/>
        <v>157</v>
      </c>
      <c r="AM168" s="14"/>
      <c r="AN168" s="14"/>
      <c r="AO168" s="12">
        <f t="shared" ref="AO168:BH168" si="460">N167*AN$8</f>
        <v>29.900698837479339</v>
      </c>
      <c r="AP168" s="12">
        <f t="shared" si="460"/>
        <v>0</v>
      </c>
      <c r="AQ168" s="12">
        <f t="shared" si="460"/>
        <v>0</v>
      </c>
      <c r="AR168" s="12">
        <f t="shared" si="460"/>
        <v>0</v>
      </c>
      <c r="AS168" s="12">
        <f t="shared" si="460"/>
        <v>0</v>
      </c>
      <c r="AT168" s="12">
        <f t="shared" si="460"/>
        <v>0</v>
      </c>
      <c r="AU168" s="12">
        <f t="shared" si="460"/>
        <v>0</v>
      </c>
      <c r="AV168" s="12">
        <f t="shared" si="460"/>
        <v>0</v>
      </c>
      <c r="AW168" s="12">
        <f t="shared" si="460"/>
        <v>0</v>
      </c>
      <c r="AX168" s="12">
        <f t="shared" si="460"/>
        <v>0</v>
      </c>
      <c r="AY168" s="12">
        <f t="shared" si="460"/>
        <v>0</v>
      </c>
      <c r="AZ168" s="12">
        <f t="shared" si="460"/>
        <v>0</v>
      </c>
      <c r="BA168" s="12">
        <f t="shared" si="460"/>
        <v>0</v>
      </c>
      <c r="BB168" s="12">
        <f t="shared" si="460"/>
        <v>0</v>
      </c>
      <c r="BC168" s="12">
        <f t="shared" si="460"/>
        <v>0</v>
      </c>
      <c r="BD168" s="12">
        <f t="shared" si="460"/>
        <v>0</v>
      </c>
      <c r="BE168" s="12">
        <f t="shared" si="460"/>
        <v>0</v>
      </c>
      <c r="BF168" s="12">
        <f t="shared" si="460"/>
        <v>0</v>
      </c>
      <c r="BG168" s="12">
        <f t="shared" si="460"/>
        <v>0</v>
      </c>
      <c r="BH168" s="12">
        <f t="shared" si="460"/>
        <v>0</v>
      </c>
      <c r="BI168" s="12">
        <f t="shared" si="399"/>
        <v>0</v>
      </c>
      <c r="BJ168" s="12">
        <f t="shared" si="400"/>
        <v>29.900698837479339</v>
      </c>
      <c r="BK168" s="12">
        <f t="shared" si="401"/>
        <v>159249.47600339621</v>
      </c>
      <c r="BL168" s="3">
        <f t="shared" si="419"/>
        <v>1.0021467766272762</v>
      </c>
      <c r="BM168" s="3">
        <f t="shared" si="365"/>
        <v>3981881.2483983361</v>
      </c>
      <c r="BN168" s="24">
        <f t="shared" si="420"/>
        <v>1.0018501862460309</v>
      </c>
      <c r="BO168" s="3">
        <f t="shared" si="366"/>
        <v>3.9993527197088659</v>
      </c>
      <c r="BP168" s="21"/>
      <c r="BQ168" s="3">
        <f>I168+AJ168+BK168+SUM(J$11:J168)</f>
        <v>5000000</v>
      </c>
      <c r="BR168" s="21"/>
      <c r="BS168">
        <f t="shared" si="359"/>
        <v>157</v>
      </c>
      <c r="BT168" s="10">
        <f t="shared" si="360"/>
        <v>0.21032249990050889</v>
      </c>
      <c r="BU168" s="8">
        <f t="shared" si="367"/>
        <v>27.104189617551221</v>
      </c>
      <c r="BV168" s="8">
        <f t="shared" si="368"/>
        <v>30.186190695700297</v>
      </c>
      <c r="BW168" s="8">
        <f t="shared" si="369"/>
        <v>35.017278150882916</v>
      </c>
      <c r="BX168" s="8">
        <f t="shared" si="370"/>
        <v>40.618663679925888</v>
      </c>
      <c r="BY168" s="8">
        <f t="shared" si="371"/>
        <v>47.112171095972592</v>
      </c>
      <c r="BZ168" s="8">
        <f t="shared" si="372"/>
        <v>54.638546078887479</v>
      </c>
      <c r="CA168" s="8">
        <f t="shared" si="373"/>
        <v>63.360275655992758</v>
      </c>
      <c r="CB168" s="8">
        <f t="shared" si="374"/>
        <v>73.464785992877964</v>
      </c>
      <c r="CC168" s="8">
        <f t="shared" si="375"/>
        <v>85.168054295843888</v>
      </c>
      <c r="CD168" s="8">
        <f t="shared" si="376"/>
        <v>98.718668248033325</v>
      </c>
      <c r="CE168" s="8">
        <f t="shared" si="377"/>
        <v>0</v>
      </c>
      <c r="CF168" s="8">
        <f t="shared" si="378"/>
        <v>0</v>
      </c>
      <c r="CG168" s="8">
        <f t="shared" si="379"/>
        <v>0</v>
      </c>
      <c r="CH168" s="8">
        <f t="shared" si="380"/>
        <v>0</v>
      </c>
      <c r="CI168" s="8">
        <f t="shared" si="381"/>
        <v>0</v>
      </c>
      <c r="CJ168" s="8">
        <f t="shared" si="382"/>
        <v>0</v>
      </c>
      <c r="CK168" s="8">
        <f t="shared" si="383"/>
        <v>0</v>
      </c>
      <c r="CL168" s="8">
        <f t="shared" si="384"/>
        <v>0</v>
      </c>
      <c r="CM168" s="8">
        <f t="shared" si="385"/>
        <v>0</v>
      </c>
      <c r="CN168" s="8">
        <f t="shared" si="386"/>
        <v>0</v>
      </c>
      <c r="CO168" s="8">
        <f t="shared" si="387"/>
        <v>0</v>
      </c>
      <c r="CP168" s="8">
        <f t="shared" si="388"/>
        <v>0</v>
      </c>
      <c r="CQ168" s="8">
        <f t="shared" si="407"/>
        <v>555.38882351166831</v>
      </c>
      <c r="CR168" s="21"/>
    </row>
    <row r="169" spans="2:96" x14ac:dyDescent="0.2">
      <c r="B169" s="1">
        <f t="shared" si="395"/>
        <v>44018</v>
      </c>
      <c r="C169" s="7">
        <f t="shared" si="389"/>
        <v>22.571428571428573</v>
      </c>
      <c r="D169">
        <f t="shared" si="402"/>
        <v>158</v>
      </c>
      <c r="E169" s="13">
        <f t="shared" si="396"/>
        <v>0.2</v>
      </c>
      <c r="F169" s="2">
        <f t="shared" si="390"/>
        <v>4.0551999668446754</v>
      </c>
      <c r="G169" s="2">
        <f t="shared" si="361"/>
        <v>1.9280000000000002</v>
      </c>
      <c r="H169" s="21"/>
      <c r="I169" s="3">
        <f t="shared" si="391"/>
        <v>1017563.3627781523</v>
      </c>
      <c r="J169" s="3"/>
      <c r="K169" s="12">
        <f t="shared" si="392"/>
        <v>3982436.6372218467</v>
      </c>
      <c r="L169" s="3">
        <f t="shared" si="416"/>
        <v>1.0015945234471944</v>
      </c>
      <c r="N169" s="12">
        <f t="shared" si="403"/>
        <v>555.38882351166831</v>
      </c>
      <c r="O169" s="12">
        <f t="shared" ref="O169:AH169" si="461">N168*(1-N$6)</f>
        <v>618.57438089499942</v>
      </c>
      <c r="P169" s="12">
        <f t="shared" si="461"/>
        <v>717.61677209950415</v>
      </c>
      <c r="Q169" s="12">
        <f t="shared" si="461"/>
        <v>832.46628790185343</v>
      </c>
      <c r="R169" s="12">
        <f t="shared" si="461"/>
        <v>965.62811157009276</v>
      </c>
      <c r="S169" s="12">
        <f t="shared" si="461"/>
        <v>1119.9983624733104</v>
      </c>
      <c r="T169" s="12">
        <f t="shared" si="461"/>
        <v>1298.9229898069332</v>
      </c>
      <c r="U169" s="12">
        <f t="shared" si="461"/>
        <v>1506.2648001513094</v>
      </c>
      <c r="V169" s="12">
        <f t="shared" si="461"/>
        <v>1746.4794786014286</v>
      </c>
      <c r="W169" s="12">
        <f t="shared" si="461"/>
        <v>2024.7014545788452</v>
      </c>
      <c r="X169" s="12">
        <f t="shared" si="461"/>
        <v>2346.8404068687678</v>
      </c>
      <c r="Y169" s="12">
        <f t="shared" si="461"/>
        <v>2719.6890754731671</v>
      </c>
      <c r="Z169" s="12">
        <f t="shared" si="461"/>
        <v>3151.0428202106482</v>
      </c>
      <c r="AA169" s="12">
        <f t="shared" si="461"/>
        <v>3649.8309978093989</v>
      </c>
      <c r="AB169" s="12">
        <f t="shared" si="461"/>
        <v>4226.2596697657909</v>
      </c>
      <c r="AC169" s="12">
        <f t="shared" si="461"/>
        <v>4891.9643393667948</v>
      </c>
      <c r="AD169" s="12">
        <f t="shared" si="461"/>
        <v>5660.1702709250667</v>
      </c>
      <c r="AE169" s="12">
        <f t="shared" si="461"/>
        <v>6545.8563743509894</v>
      </c>
      <c r="AF169" s="12">
        <f t="shared" si="461"/>
        <v>7565.9165323731831</v>
      </c>
      <c r="AG169" s="12">
        <f t="shared" si="461"/>
        <v>8739.3094757130457</v>
      </c>
      <c r="AH169" s="12">
        <f t="shared" si="461"/>
        <v>10087.184727923499</v>
      </c>
      <c r="AI169" s="12">
        <f t="shared" si="363"/>
        <v>3752191.2811335437</v>
      </c>
      <c r="AJ169" s="12">
        <f t="shared" si="405"/>
        <v>3823161.3872859138</v>
      </c>
      <c r="AK169" s="21"/>
      <c r="AL169">
        <f t="shared" si="357"/>
        <v>158</v>
      </c>
      <c r="AM169" s="14"/>
      <c r="AN169" s="14"/>
      <c r="AO169" s="12">
        <f t="shared" ref="AO169:BH169" si="462">N168*AN$8</f>
        <v>25.773932537291643</v>
      </c>
      <c r="AP169" s="12">
        <f t="shared" si="462"/>
        <v>0</v>
      </c>
      <c r="AQ169" s="12">
        <f t="shared" si="462"/>
        <v>0</v>
      </c>
      <c r="AR169" s="12">
        <f t="shared" si="462"/>
        <v>0</v>
      </c>
      <c r="AS169" s="12">
        <f t="shared" si="462"/>
        <v>0</v>
      </c>
      <c r="AT169" s="12">
        <f t="shared" si="462"/>
        <v>0</v>
      </c>
      <c r="AU169" s="12">
        <f t="shared" si="462"/>
        <v>0</v>
      </c>
      <c r="AV169" s="12">
        <f t="shared" si="462"/>
        <v>0</v>
      </c>
      <c r="AW169" s="12">
        <f t="shared" si="462"/>
        <v>0</v>
      </c>
      <c r="AX169" s="12">
        <f t="shared" si="462"/>
        <v>0</v>
      </c>
      <c r="AY169" s="12">
        <f t="shared" si="462"/>
        <v>0</v>
      </c>
      <c r="AZ169" s="12">
        <f t="shared" si="462"/>
        <v>0</v>
      </c>
      <c r="BA169" s="12">
        <f t="shared" si="462"/>
        <v>0</v>
      </c>
      <c r="BB169" s="12">
        <f t="shared" si="462"/>
        <v>0</v>
      </c>
      <c r="BC169" s="12">
        <f t="shared" si="462"/>
        <v>0</v>
      </c>
      <c r="BD169" s="12">
        <f t="shared" si="462"/>
        <v>0</v>
      </c>
      <c r="BE169" s="12">
        <f t="shared" si="462"/>
        <v>0</v>
      </c>
      <c r="BF169" s="12">
        <f t="shared" si="462"/>
        <v>0</v>
      </c>
      <c r="BG169" s="12">
        <f t="shared" si="462"/>
        <v>0</v>
      </c>
      <c r="BH169" s="12">
        <f t="shared" si="462"/>
        <v>0</v>
      </c>
      <c r="BI169" s="12">
        <f t="shared" si="399"/>
        <v>0</v>
      </c>
      <c r="BJ169" s="12">
        <f t="shared" si="400"/>
        <v>25.773932537291643</v>
      </c>
      <c r="BK169" s="12">
        <f t="shared" si="401"/>
        <v>159275.24993593351</v>
      </c>
      <c r="BL169" s="3">
        <f t="shared" si="419"/>
        <v>1.0018501862460307</v>
      </c>
      <c r="BM169" s="3">
        <f t="shared" si="365"/>
        <v>3982436.6372218472</v>
      </c>
      <c r="BN169" s="24">
        <f t="shared" si="420"/>
        <v>1.0015945234471944</v>
      </c>
      <c r="BO169" s="3">
        <f t="shared" si="366"/>
        <v>3.9994421617978118</v>
      </c>
      <c r="BP169" s="21"/>
      <c r="BQ169" s="3">
        <f>I169+AJ169+BK169+SUM(J$11:J169)</f>
        <v>4999999.9999999991</v>
      </c>
      <c r="BR169" s="21"/>
      <c r="BS169">
        <f t="shared" si="359"/>
        <v>158</v>
      </c>
      <c r="BT169" s="10">
        <f t="shared" si="360"/>
        <v>0.2102088871639903</v>
      </c>
      <c r="BU169" s="8">
        <f t="shared" si="367"/>
        <v>23.349533306741122</v>
      </c>
      <c r="BV169" s="8">
        <f t="shared" si="368"/>
        <v>26.00596644721842</v>
      </c>
      <c r="BW169" s="8">
        <f t="shared" si="369"/>
        <v>30.169884614650325</v>
      </c>
      <c r="BX169" s="8">
        <f t="shared" si="370"/>
        <v>34.998362396277322</v>
      </c>
      <c r="BY169" s="8">
        <f t="shared" si="371"/>
        <v>40.596722149482936</v>
      </c>
      <c r="BZ169" s="8">
        <f t="shared" si="372"/>
        <v>47.086721880201203</v>
      </c>
      <c r="CA169" s="8">
        <f t="shared" si="373"/>
        <v>54.609031239807706</v>
      </c>
      <c r="CB169" s="8">
        <f t="shared" si="374"/>
        <v>63.3260494828194</v>
      </c>
      <c r="CC169" s="8">
        <f t="shared" si="375"/>
        <v>73.425101530310471</v>
      </c>
      <c r="CD169" s="8">
        <f t="shared" si="376"/>
        <v>85.122047921266315</v>
      </c>
      <c r="CE169" s="8">
        <f t="shared" si="377"/>
        <v>0</v>
      </c>
      <c r="CF169" s="8">
        <f t="shared" si="378"/>
        <v>0</v>
      </c>
      <c r="CG169" s="8">
        <f t="shared" si="379"/>
        <v>0</v>
      </c>
      <c r="CH169" s="8">
        <f t="shared" si="380"/>
        <v>0</v>
      </c>
      <c r="CI169" s="8">
        <f t="shared" si="381"/>
        <v>0</v>
      </c>
      <c r="CJ169" s="8">
        <f t="shared" si="382"/>
        <v>0</v>
      </c>
      <c r="CK169" s="8">
        <f t="shared" si="383"/>
        <v>0</v>
      </c>
      <c r="CL169" s="8">
        <f t="shared" si="384"/>
        <v>0</v>
      </c>
      <c r="CM169" s="8">
        <f t="shared" si="385"/>
        <v>0</v>
      </c>
      <c r="CN169" s="8">
        <f t="shared" si="386"/>
        <v>0</v>
      </c>
      <c r="CO169" s="8">
        <f t="shared" si="387"/>
        <v>0</v>
      </c>
      <c r="CP169" s="8">
        <f t="shared" si="388"/>
        <v>0</v>
      </c>
      <c r="CQ169" s="8">
        <f t="shared" si="407"/>
        <v>478.68942096877521</v>
      </c>
      <c r="CR169" s="21"/>
    </row>
    <row r="170" spans="2:96" x14ac:dyDescent="0.2">
      <c r="B170" s="1">
        <f t="shared" si="395"/>
        <v>44019</v>
      </c>
      <c r="C170" s="7">
        <f t="shared" si="389"/>
        <v>22.714285714285715</v>
      </c>
      <c r="D170">
        <f t="shared" si="402"/>
        <v>159</v>
      </c>
      <c r="E170" s="13">
        <f t="shared" si="396"/>
        <v>0.2</v>
      </c>
      <c r="F170" s="2">
        <f t="shared" si="390"/>
        <v>4.0551999668446754</v>
      </c>
      <c r="G170" s="2">
        <f t="shared" si="361"/>
        <v>1.9280000000000002</v>
      </c>
      <c r="H170" s="21"/>
      <c r="I170" s="3">
        <f t="shared" si="391"/>
        <v>1017084.6733571836</v>
      </c>
      <c r="J170" s="3"/>
      <c r="K170" s="12">
        <f t="shared" si="392"/>
        <v>3982915.3266428155</v>
      </c>
      <c r="L170" s="3">
        <f t="shared" si="416"/>
        <v>1.0013741528863489</v>
      </c>
      <c r="N170" s="12">
        <f t="shared" si="403"/>
        <v>478.68942096877521</v>
      </c>
      <c r="O170" s="12">
        <f t="shared" ref="O170:AH170" si="463">N169*(1-N$6)</f>
        <v>533.17327057120156</v>
      </c>
      <c r="P170" s="12">
        <f t="shared" si="463"/>
        <v>618.57438089499942</v>
      </c>
      <c r="Q170" s="12">
        <f t="shared" si="463"/>
        <v>717.61677209950415</v>
      </c>
      <c r="R170" s="12">
        <f t="shared" si="463"/>
        <v>832.46628790185343</v>
      </c>
      <c r="S170" s="12">
        <f t="shared" si="463"/>
        <v>965.62811157009276</v>
      </c>
      <c r="T170" s="12">
        <f t="shared" si="463"/>
        <v>1119.9983624733104</v>
      </c>
      <c r="U170" s="12">
        <f t="shared" si="463"/>
        <v>1298.9229898069332</v>
      </c>
      <c r="V170" s="12">
        <f t="shared" si="463"/>
        <v>1506.2648001513094</v>
      </c>
      <c r="W170" s="12">
        <f t="shared" si="463"/>
        <v>1746.4794786014286</v>
      </c>
      <c r="X170" s="12">
        <f t="shared" si="463"/>
        <v>2024.7014545788452</v>
      </c>
      <c r="Y170" s="12">
        <f t="shared" si="463"/>
        <v>2346.8404068687678</v>
      </c>
      <c r="Z170" s="12">
        <f t="shared" si="463"/>
        <v>2719.6890754731671</v>
      </c>
      <c r="AA170" s="12">
        <f t="shared" si="463"/>
        <v>3151.0428202106482</v>
      </c>
      <c r="AB170" s="12">
        <f t="shared" si="463"/>
        <v>3649.8309978093989</v>
      </c>
      <c r="AC170" s="12">
        <f t="shared" si="463"/>
        <v>4226.2596697657909</v>
      </c>
      <c r="AD170" s="12">
        <f t="shared" si="463"/>
        <v>4891.9643393667948</v>
      </c>
      <c r="AE170" s="12">
        <f t="shared" si="463"/>
        <v>5660.1702709250667</v>
      </c>
      <c r="AF170" s="12">
        <f t="shared" si="463"/>
        <v>6545.8563743509894</v>
      </c>
      <c r="AG170" s="12">
        <f t="shared" si="463"/>
        <v>7565.9165323731831</v>
      </c>
      <c r="AH170" s="12">
        <f t="shared" si="463"/>
        <v>8739.3094757130457</v>
      </c>
      <c r="AI170" s="12">
        <f t="shared" si="363"/>
        <v>3762278.4658614672</v>
      </c>
      <c r="AJ170" s="12">
        <f t="shared" si="405"/>
        <v>3823617.8611539421</v>
      </c>
      <c r="AK170" s="21"/>
      <c r="AL170">
        <f t="shared" si="357"/>
        <v>159</v>
      </c>
      <c r="AM170" s="14"/>
      <c r="AN170" s="14"/>
      <c r="AO170" s="12">
        <f t="shared" ref="AO170:BH170" si="464">N169*AN$8</f>
        <v>22.215552940466733</v>
      </c>
      <c r="AP170" s="12">
        <f t="shared" si="464"/>
        <v>0</v>
      </c>
      <c r="AQ170" s="12">
        <f t="shared" si="464"/>
        <v>0</v>
      </c>
      <c r="AR170" s="12">
        <f t="shared" si="464"/>
        <v>0</v>
      </c>
      <c r="AS170" s="12">
        <f t="shared" si="464"/>
        <v>0</v>
      </c>
      <c r="AT170" s="12">
        <f t="shared" si="464"/>
        <v>0</v>
      </c>
      <c r="AU170" s="12">
        <f t="shared" si="464"/>
        <v>0</v>
      </c>
      <c r="AV170" s="12">
        <f t="shared" si="464"/>
        <v>0</v>
      </c>
      <c r="AW170" s="12">
        <f t="shared" si="464"/>
        <v>0</v>
      </c>
      <c r="AX170" s="12">
        <f t="shared" si="464"/>
        <v>0</v>
      </c>
      <c r="AY170" s="12">
        <f t="shared" si="464"/>
        <v>0</v>
      </c>
      <c r="AZ170" s="12">
        <f t="shared" si="464"/>
        <v>0</v>
      </c>
      <c r="BA170" s="12">
        <f t="shared" si="464"/>
        <v>0</v>
      </c>
      <c r="BB170" s="12">
        <f t="shared" si="464"/>
        <v>0</v>
      </c>
      <c r="BC170" s="12">
        <f t="shared" si="464"/>
        <v>0</v>
      </c>
      <c r="BD170" s="12">
        <f t="shared" si="464"/>
        <v>0</v>
      </c>
      <c r="BE170" s="12">
        <f t="shared" si="464"/>
        <v>0</v>
      </c>
      <c r="BF170" s="12">
        <f t="shared" si="464"/>
        <v>0</v>
      </c>
      <c r="BG170" s="12">
        <f t="shared" si="464"/>
        <v>0</v>
      </c>
      <c r="BH170" s="12">
        <f t="shared" si="464"/>
        <v>0</v>
      </c>
      <c r="BI170" s="12">
        <f t="shared" si="399"/>
        <v>0</v>
      </c>
      <c r="BJ170" s="12">
        <f t="shared" si="400"/>
        <v>22.215552940466733</v>
      </c>
      <c r="BK170" s="12">
        <f t="shared" si="401"/>
        <v>159297.46548887398</v>
      </c>
      <c r="BL170" s="3">
        <f t="shared" si="419"/>
        <v>1.0015945234471944</v>
      </c>
      <c r="BM170" s="3">
        <f t="shared" si="365"/>
        <v>3982915.326642816</v>
      </c>
      <c r="BN170" s="24">
        <f t="shared" si="420"/>
        <v>1.0013741528863489</v>
      </c>
      <c r="BO170" s="3">
        <f t="shared" si="366"/>
        <v>3.9995192572458023</v>
      </c>
      <c r="BP170" s="21"/>
      <c r="BQ170" s="3">
        <f>I170+AJ170+BK170+SUM(J$11:J170)</f>
        <v>5000000</v>
      </c>
      <c r="BR170" s="21"/>
      <c r="BS170">
        <f t="shared" si="359"/>
        <v>159</v>
      </c>
      <c r="BT170" s="10">
        <f t="shared" si="360"/>
        <v>0.21011096346160865</v>
      </c>
      <c r="BU170" s="8">
        <f t="shared" si="367"/>
        <v>20.115579087725788</v>
      </c>
      <c r="BV170" s="8">
        <f t="shared" si="368"/>
        <v>22.405109914338425</v>
      </c>
      <c r="BW170" s="8">
        <f t="shared" si="369"/>
        <v>25.993851828503285</v>
      </c>
      <c r="BX170" s="8">
        <f t="shared" si="370"/>
        <v>30.155830276407293</v>
      </c>
      <c r="BY170" s="8">
        <f t="shared" si="371"/>
        <v>34.982058760073471</v>
      </c>
      <c r="BZ170" s="8">
        <f t="shared" si="372"/>
        <v>40.577810573521184</v>
      </c>
      <c r="CA170" s="8">
        <f t="shared" si="373"/>
        <v>47.064787002938253</v>
      </c>
      <c r="CB170" s="8">
        <f t="shared" si="374"/>
        <v>54.583592170153601</v>
      </c>
      <c r="CC170" s="8">
        <f t="shared" si="375"/>
        <v>63.296549677619801</v>
      </c>
      <c r="CD170" s="8">
        <f t="shared" si="376"/>
        <v>73.390897182974825</v>
      </c>
      <c r="CE170" s="8">
        <f t="shared" si="377"/>
        <v>0</v>
      </c>
      <c r="CF170" s="8">
        <f t="shared" si="378"/>
        <v>0</v>
      </c>
      <c r="CG170" s="8">
        <f t="shared" si="379"/>
        <v>0</v>
      </c>
      <c r="CH170" s="8">
        <f t="shared" si="380"/>
        <v>0</v>
      </c>
      <c r="CI170" s="8">
        <f t="shared" si="381"/>
        <v>0</v>
      </c>
      <c r="CJ170" s="8">
        <f t="shared" si="382"/>
        <v>0</v>
      </c>
      <c r="CK170" s="8">
        <f t="shared" si="383"/>
        <v>0</v>
      </c>
      <c r="CL170" s="8">
        <f t="shared" si="384"/>
        <v>0</v>
      </c>
      <c r="CM170" s="8">
        <f t="shared" si="385"/>
        <v>0</v>
      </c>
      <c r="CN170" s="8">
        <f t="shared" si="386"/>
        <v>0</v>
      </c>
      <c r="CO170" s="8">
        <f t="shared" si="387"/>
        <v>0</v>
      </c>
      <c r="CP170" s="8">
        <f t="shared" si="388"/>
        <v>0</v>
      </c>
      <c r="CQ170" s="8">
        <f t="shared" si="407"/>
        <v>412.56606647425593</v>
      </c>
      <c r="CR170" s="21"/>
    </row>
    <row r="171" spans="2:96" x14ac:dyDescent="0.2">
      <c r="B171" s="1">
        <f t="shared" si="395"/>
        <v>44020</v>
      </c>
      <c r="C171" s="7">
        <f t="shared" si="389"/>
        <v>22.857142857142858</v>
      </c>
      <c r="D171">
        <f t="shared" si="402"/>
        <v>160</v>
      </c>
      <c r="E171" s="13">
        <f t="shared" si="396"/>
        <v>0.2</v>
      </c>
      <c r="F171" s="2">
        <f t="shared" si="390"/>
        <v>4.0551999668446754</v>
      </c>
      <c r="G171" s="2">
        <f t="shared" si="361"/>
        <v>1.9280000000000002</v>
      </c>
      <c r="H171" s="21"/>
      <c r="I171" s="3">
        <f t="shared" si="391"/>
        <v>1016672.1072907093</v>
      </c>
      <c r="J171" s="3"/>
      <c r="K171" s="12">
        <f t="shared" si="392"/>
        <v>3983327.8927092897</v>
      </c>
      <c r="L171" s="3">
        <f t="shared" si="416"/>
        <v>1.0011842119620089</v>
      </c>
      <c r="N171" s="12">
        <f t="shared" si="403"/>
        <v>412.56606647425593</v>
      </c>
      <c r="O171" s="12">
        <f t="shared" ref="O171:AH171" si="465">N170*(1-N$6)</f>
        <v>459.54184413002417</v>
      </c>
      <c r="P171" s="12">
        <f t="shared" si="465"/>
        <v>533.17327057120156</v>
      </c>
      <c r="Q171" s="12">
        <f t="shared" si="465"/>
        <v>618.57438089499942</v>
      </c>
      <c r="R171" s="12">
        <f t="shared" si="465"/>
        <v>717.61677209950415</v>
      </c>
      <c r="S171" s="12">
        <f t="shared" si="465"/>
        <v>832.46628790185343</v>
      </c>
      <c r="T171" s="12">
        <f t="shared" si="465"/>
        <v>965.62811157009276</v>
      </c>
      <c r="U171" s="12">
        <f t="shared" si="465"/>
        <v>1119.9983624733104</v>
      </c>
      <c r="V171" s="12">
        <f t="shared" si="465"/>
        <v>1298.9229898069332</v>
      </c>
      <c r="W171" s="12">
        <f t="shared" si="465"/>
        <v>1506.2648001513094</v>
      </c>
      <c r="X171" s="12">
        <f t="shared" si="465"/>
        <v>1746.4794786014286</v>
      </c>
      <c r="Y171" s="12">
        <f t="shared" si="465"/>
        <v>2024.7014545788452</v>
      </c>
      <c r="Z171" s="12">
        <f t="shared" si="465"/>
        <v>2346.8404068687678</v>
      </c>
      <c r="AA171" s="12">
        <f t="shared" si="465"/>
        <v>2719.6890754731671</v>
      </c>
      <c r="AB171" s="12">
        <f t="shared" si="465"/>
        <v>3151.0428202106482</v>
      </c>
      <c r="AC171" s="12">
        <f t="shared" si="465"/>
        <v>3649.8309978093989</v>
      </c>
      <c r="AD171" s="12">
        <f t="shared" si="465"/>
        <v>4226.2596697657909</v>
      </c>
      <c r="AE171" s="12">
        <f t="shared" si="465"/>
        <v>4891.9643393667948</v>
      </c>
      <c r="AF171" s="12">
        <f t="shared" si="465"/>
        <v>5660.1702709250667</v>
      </c>
      <c r="AG171" s="12">
        <f t="shared" si="465"/>
        <v>6545.8563743509894</v>
      </c>
      <c r="AH171" s="12">
        <f t="shared" si="465"/>
        <v>7565.9165323731831</v>
      </c>
      <c r="AI171" s="12">
        <f t="shared" si="363"/>
        <v>3771017.7753371801</v>
      </c>
      <c r="AJ171" s="12">
        <f t="shared" si="405"/>
        <v>3824011.2796435775</v>
      </c>
      <c r="AK171" s="21"/>
      <c r="AL171">
        <f t="shared" si="357"/>
        <v>160</v>
      </c>
      <c r="AM171" s="14"/>
      <c r="AN171" s="14"/>
      <c r="AO171" s="12">
        <f t="shared" ref="AO171:BH171" si="466">N170*AN$8</f>
        <v>19.147576838751007</v>
      </c>
      <c r="AP171" s="12">
        <f t="shared" si="466"/>
        <v>0</v>
      </c>
      <c r="AQ171" s="12">
        <f t="shared" si="466"/>
        <v>0</v>
      </c>
      <c r="AR171" s="12">
        <f t="shared" si="466"/>
        <v>0</v>
      </c>
      <c r="AS171" s="12">
        <f t="shared" si="466"/>
        <v>0</v>
      </c>
      <c r="AT171" s="12">
        <f t="shared" si="466"/>
        <v>0</v>
      </c>
      <c r="AU171" s="12">
        <f t="shared" si="466"/>
        <v>0</v>
      </c>
      <c r="AV171" s="12">
        <f t="shared" si="466"/>
        <v>0</v>
      </c>
      <c r="AW171" s="12">
        <f t="shared" si="466"/>
        <v>0</v>
      </c>
      <c r="AX171" s="12">
        <f t="shared" si="466"/>
        <v>0</v>
      </c>
      <c r="AY171" s="12">
        <f t="shared" si="466"/>
        <v>0</v>
      </c>
      <c r="AZ171" s="12">
        <f t="shared" si="466"/>
        <v>0</v>
      </c>
      <c r="BA171" s="12">
        <f t="shared" si="466"/>
        <v>0</v>
      </c>
      <c r="BB171" s="12">
        <f t="shared" si="466"/>
        <v>0</v>
      </c>
      <c r="BC171" s="12">
        <f t="shared" si="466"/>
        <v>0</v>
      </c>
      <c r="BD171" s="12">
        <f t="shared" si="466"/>
        <v>0</v>
      </c>
      <c r="BE171" s="12">
        <f t="shared" si="466"/>
        <v>0</v>
      </c>
      <c r="BF171" s="12">
        <f t="shared" si="466"/>
        <v>0</v>
      </c>
      <c r="BG171" s="12">
        <f t="shared" si="466"/>
        <v>0</v>
      </c>
      <c r="BH171" s="12">
        <f t="shared" si="466"/>
        <v>0</v>
      </c>
      <c r="BI171" s="12">
        <f t="shared" si="399"/>
        <v>0</v>
      </c>
      <c r="BJ171" s="12">
        <f t="shared" si="400"/>
        <v>19.147576838751007</v>
      </c>
      <c r="BK171" s="12">
        <f t="shared" si="401"/>
        <v>159316.61306571274</v>
      </c>
      <c r="BL171" s="3">
        <f t="shared" si="419"/>
        <v>1.0013741528863489</v>
      </c>
      <c r="BM171" s="3">
        <f t="shared" si="365"/>
        <v>3983327.8927092901</v>
      </c>
      <c r="BN171" s="24">
        <f t="shared" si="420"/>
        <v>1.0011842119620089</v>
      </c>
      <c r="BO171" s="3">
        <f t="shared" si="366"/>
        <v>3.9995857071498166</v>
      </c>
      <c r="BP171" s="21"/>
      <c r="BQ171" s="3">
        <f>I171+AJ171+BK171+SUM(J$11:J171)</f>
        <v>5000000</v>
      </c>
      <c r="BR171" s="21"/>
      <c r="BS171">
        <f t="shared" si="359"/>
        <v>160</v>
      </c>
      <c r="BT171" s="10">
        <f t="shared" si="360"/>
        <v>0.21002656567765951</v>
      </c>
      <c r="BU171" s="8">
        <f t="shared" si="367"/>
        <v>17.329966811345795</v>
      </c>
      <c r="BV171" s="8">
        <f t="shared" si="368"/>
        <v>19.303199061561461</v>
      </c>
      <c r="BW171" s="8">
        <f t="shared" si="369"/>
        <v>22.396110185838999</v>
      </c>
      <c r="BX171" s="8">
        <f t="shared" si="370"/>
        <v>25.983410567112234</v>
      </c>
      <c r="BY171" s="8">
        <f t="shared" si="371"/>
        <v>30.143717223349306</v>
      </c>
      <c r="BZ171" s="8">
        <f t="shared" si="372"/>
        <v>34.968007098091213</v>
      </c>
      <c r="CA171" s="8">
        <f t="shared" si="373"/>
        <v>40.561511198974081</v>
      </c>
      <c r="CB171" s="8">
        <f t="shared" si="374"/>
        <v>47.045881926974367</v>
      </c>
      <c r="CC171" s="8">
        <f t="shared" si="375"/>
        <v>54.561666925781537</v>
      </c>
      <c r="CD171" s="8">
        <f t="shared" si="376"/>
        <v>63.271124595385132</v>
      </c>
      <c r="CE171" s="8">
        <f t="shared" si="377"/>
        <v>0</v>
      </c>
      <c r="CF171" s="8">
        <f t="shared" si="378"/>
        <v>0</v>
      </c>
      <c r="CG171" s="8">
        <f t="shared" si="379"/>
        <v>0</v>
      </c>
      <c r="CH171" s="8">
        <f t="shared" si="380"/>
        <v>0</v>
      </c>
      <c r="CI171" s="8">
        <f t="shared" si="381"/>
        <v>0</v>
      </c>
      <c r="CJ171" s="8">
        <f t="shared" si="382"/>
        <v>0</v>
      </c>
      <c r="CK171" s="8">
        <f t="shared" si="383"/>
        <v>0</v>
      </c>
      <c r="CL171" s="8">
        <f t="shared" si="384"/>
        <v>0</v>
      </c>
      <c r="CM171" s="8">
        <f t="shared" si="385"/>
        <v>0</v>
      </c>
      <c r="CN171" s="8">
        <f t="shared" si="386"/>
        <v>0</v>
      </c>
      <c r="CO171" s="8">
        <f t="shared" si="387"/>
        <v>0</v>
      </c>
      <c r="CP171" s="8">
        <f t="shared" si="388"/>
        <v>0</v>
      </c>
      <c r="CQ171" s="8">
        <f t="shared" si="407"/>
        <v>355.56459559441413</v>
      </c>
      <c r="CR171" s="21"/>
    </row>
    <row r="172" spans="2:96" x14ac:dyDescent="0.2">
      <c r="B172" s="1">
        <f t="shared" si="395"/>
        <v>44021</v>
      </c>
      <c r="C172" s="7">
        <f t="shared" si="389"/>
        <v>23</v>
      </c>
      <c r="D172">
        <f t="shared" si="402"/>
        <v>161</v>
      </c>
      <c r="E172" s="13">
        <f t="shared" si="396"/>
        <v>0.2</v>
      </c>
      <c r="F172" s="2">
        <f t="shared" si="390"/>
        <v>4.0551999668446754</v>
      </c>
      <c r="G172" s="2">
        <f t="shared" si="361"/>
        <v>1.9280000000000002</v>
      </c>
      <c r="H172" s="21"/>
      <c r="I172" s="3">
        <f t="shared" si="391"/>
        <v>1016316.5426951149</v>
      </c>
      <c r="J172" s="3"/>
      <c r="K172" s="12">
        <f t="shared" si="392"/>
        <v>3983683.4573048842</v>
      </c>
      <c r="L172" s="3">
        <f t="shared" si="416"/>
        <v>1.0010205056759656</v>
      </c>
      <c r="N172" s="12">
        <f t="shared" si="403"/>
        <v>355.56459559441413</v>
      </c>
      <c r="O172" s="12">
        <f t="shared" ref="O172:AH172" si="467">N171*(1-N$6)</f>
        <v>396.06342381528566</v>
      </c>
      <c r="P172" s="12">
        <f t="shared" si="467"/>
        <v>459.54184413002417</v>
      </c>
      <c r="Q172" s="12">
        <f t="shared" si="467"/>
        <v>533.17327057120156</v>
      </c>
      <c r="R172" s="12">
        <f t="shared" si="467"/>
        <v>618.57438089499942</v>
      </c>
      <c r="S172" s="12">
        <f t="shared" si="467"/>
        <v>717.61677209950415</v>
      </c>
      <c r="T172" s="12">
        <f t="shared" si="467"/>
        <v>832.46628790185343</v>
      </c>
      <c r="U172" s="12">
        <f t="shared" si="467"/>
        <v>965.62811157009276</v>
      </c>
      <c r="V172" s="12">
        <f t="shared" si="467"/>
        <v>1119.9983624733104</v>
      </c>
      <c r="W172" s="12">
        <f t="shared" si="467"/>
        <v>1298.9229898069332</v>
      </c>
      <c r="X172" s="12">
        <f t="shared" si="467"/>
        <v>1506.2648001513094</v>
      </c>
      <c r="Y172" s="12">
        <f t="shared" si="467"/>
        <v>1746.4794786014286</v>
      </c>
      <c r="Z172" s="12">
        <f t="shared" si="467"/>
        <v>2024.7014545788452</v>
      </c>
      <c r="AA172" s="12">
        <f t="shared" si="467"/>
        <v>2346.8404068687678</v>
      </c>
      <c r="AB172" s="12">
        <f t="shared" si="467"/>
        <v>2719.6890754731671</v>
      </c>
      <c r="AC172" s="12">
        <f t="shared" si="467"/>
        <v>3151.0428202106482</v>
      </c>
      <c r="AD172" s="12">
        <f t="shared" si="467"/>
        <v>3649.8309978093989</v>
      </c>
      <c r="AE172" s="12">
        <f t="shared" si="467"/>
        <v>4226.2596697657909</v>
      </c>
      <c r="AF172" s="12">
        <f t="shared" si="467"/>
        <v>4891.9643393667948</v>
      </c>
      <c r="AG172" s="12">
        <f t="shared" si="467"/>
        <v>5660.1702709250667</v>
      </c>
      <c r="AH172" s="12">
        <f t="shared" si="467"/>
        <v>6545.8563743509894</v>
      </c>
      <c r="AI172" s="12">
        <f t="shared" si="363"/>
        <v>3778583.6918695532</v>
      </c>
      <c r="AJ172" s="12">
        <f t="shared" si="405"/>
        <v>3824350.3415965131</v>
      </c>
      <c r="AK172" s="21"/>
      <c r="AL172">
        <f t="shared" si="357"/>
        <v>161</v>
      </c>
      <c r="AM172" s="14"/>
      <c r="AN172" s="14"/>
      <c r="AO172" s="12">
        <f t="shared" ref="AO172:BH172" si="468">N171*AN$8</f>
        <v>16.502642658970238</v>
      </c>
      <c r="AP172" s="12">
        <f t="shared" si="468"/>
        <v>0</v>
      </c>
      <c r="AQ172" s="12">
        <f t="shared" si="468"/>
        <v>0</v>
      </c>
      <c r="AR172" s="12">
        <f t="shared" si="468"/>
        <v>0</v>
      </c>
      <c r="AS172" s="12">
        <f t="shared" si="468"/>
        <v>0</v>
      </c>
      <c r="AT172" s="12">
        <f t="shared" si="468"/>
        <v>0</v>
      </c>
      <c r="AU172" s="12">
        <f t="shared" si="468"/>
        <v>0</v>
      </c>
      <c r="AV172" s="12">
        <f t="shared" si="468"/>
        <v>0</v>
      </c>
      <c r="AW172" s="12">
        <f t="shared" si="468"/>
        <v>0</v>
      </c>
      <c r="AX172" s="12">
        <f t="shared" si="468"/>
        <v>0</v>
      </c>
      <c r="AY172" s="12">
        <f t="shared" si="468"/>
        <v>0</v>
      </c>
      <c r="AZ172" s="12">
        <f t="shared" si="468"/>
        <v>0</v>
      </c>
      <c r="BA172" s="12">
        <f t="shared" si="468"/>
        <v>0</v>
      </c>
      <c r="BB172" s="12">
        <f t="shared" si="468"/>
        <v>0</v>
      </c>
      <c r="BC172" s="12">
        <f t="shared" si="468"/>
        <v>0</v>
      </c>
      <c r="BD172" s="12">
        <f t="shared" si="468"/>
        <v>0</v>
      </c>
      <c r="BE172" s="12">
        <f t="shared" si="468"/>
        <v>0</v>
      </c>
      <c r="BF172" s="12">
        <f t="shared" si="468"/>
        <v>0</v>
      </c>
      <c r="BG172" s="12">
        <f t="shared" si="468"/>
        <v>0</v>
      </c>
      <c r="BH172" s="12">
        <f t="shared" si="468"/>
        <v>0</v>
      </c>
      <c r="BI172" s="12">
        <f t="shared" si="399"/>
        <v>0</v>
      </c>
      <c r="BJ172" s="12">
        <f t="shared" si="400"/>
        <v>16.502642658970238</v>
      </c>
      <c r="BK172" s="12">
        <f t="shared" si="401"/>
        <v>159333.11570837171</v>
      </c>
      <c r="BL172" s="3">
        <f t="shared" si="419"/>
        <v>1.0011842119620089</v>
      </c>
      <c r="BM172" s="3">
        <f t="shared" si="365"/>
        <v>3983683.4573048847</v>
      </c>
      <c r="BN172" s="24">
        <f t="shared" si="420"/>
        <v>1.0010205056759656</v>
      </c>
      <c r="BO172" s="3">
        <f t="shared" si="366"/>
        <v>3.9996429790675867</v>
      </c>
      <c r="BP172" s="21"/>
      <c r="BQ172" s="3">
        <f>I172+AJ172+BK172+SUM(J$11:J172)</f>
        <v>5000000</v>
      </c>
      <c r="BR172" s="21"/>
      <c r="BS172">
        <f t="shared" si="359"/>
        <v>161</v>
      </c>
      <c r="BT172" s="10">
        <f t="shared" si="360"/>
        <v>0.20995382805479709</v>
      </c>
      <c r="BU172" s="8">
        <f t="shared" si="367"/>
        <v>14.930429593160618</v>
      </c>
      <c r="BV172" s="8">
        <f t="shared" si="368"/>
        <v>16.631006396501743</v>
      </c>
      <c r="BW172" s="8">
        <f t="shared" si="369"/>
        <v>19.296513865291896</v>
      </c>
      <c r="BX172" s="8">
        <f t="shared" si="370"/>
        <v>22.388353834583974</v>
      </c>
      <c r="BY172" s="8">
        <f t="shared" si="371"/>
        <v>25.974411841106257</v>
      </c>
      <c r="BZ172" s="8">
        <f t="shared" si="372"/>
        <v>30.133277675723562</v>
      </c>
      <c r="CA172" s="8">
        <f t="shared" si="373"/>
        <v>34.955896774312194</v>
      </c>
      <c r="CB172" s="8">
        <f t="shared" si="374"/>
        <v>40.547463700293136</v>
      </c>
      <c r="CC172" s="8">
        <f t="shared" si="375"/>
        <v>47.029588723275147</v>
      </c>
      <c r="CD172" s="8">
        <f t="shared" si="376"/>
        <v>54.542770811669556</v>
      </c>
      <c r="CE172" s="8">
        <f t="shared" si="377"/>
        <v>0</v>
      </c>
      <c r="CF172" s="8">
        <f t="shared" si="378"/>
        <v>0</v>
      </c>
      <c r="CG172" s="8">
        <f t="shared" si="379"/>
        <v>0</v>
      </c>
      <c r="CH172" s="8">
        <f t="shared" si="380"/>
        <v>0</v>
      </c>
      <c r="CI172" s="8">
        <f t="shared" si="381"/>
        <v>0</v>
      </c>
      <c r="CJ172" s="8">
        <f t="shared" si="382"/>
        <v>0</v>
      </c>
      <c r="CK172" s="8">
        <f t="shared" si="383"/>
        <v>0</v>
      </c>
      <c r="CL172" s="8">
        <f t="shared" si="384"/>
        <v>0</v>
      </c>
      <c r="CM172" s="8">
        <f t="shared" si="385"/>
        <v>0</v>
      </c>
      <c r="CN172" s="8">
        <f t="shared" si="386"/>
        <v>0</v>
      </c>
      <c r="CO172" s="8">
        <f t="shared" si="387"/>
        <v>0</v>
      </c>
      <c r="CP172" s="8">
        <f t="shared" si="388"/>
        <v>0</v>
      </c>
      <c r="CQ172" s="8">
        <f t="shared" si="407"/>
        <v>306.42971321591801</v>
      </c>
      <c r="CR172" s="21"/>
    </row>
    <row r="173" spans="2:96" x14ac:dyDescent="0.2">
      <c r="B173" s="1">
        <f t="shared" si="395"/>
        <v>44022</v>
      </c>
      <c r="C173" s="7">
        <f t="shared" si="389"/>
        <v>23.142857142857142</v>
      </c>
      <c r="D173">
        <f t="shared" si="402"/>
        <v>162</v>
      </c>
      <c r="E173" s="13">
        <f t="shared" si="396"/>
        <v>0.2</v>
      </c>
      <c r="F173" s="2">
        <f t="shared" si="390"/>
        <v>4.0551999668446754</v>
      </c>
      <c r="G173" s="2">
        <f t="shared" si="361"/>
        <v>1.9280000000000002</v>
      </c>
      <c r="H173" s="21"/>
      <c r="I173" s="3">
        <f t="shared" si="391"/>
        <v>1016010.1129818989</v>
      </c>
      <c r="J173" s="3"/>
      <c r="K173" s="12">
        <f t="shared" si="392"/>
        <v>3983989.8870181004</v>
      </c>
      <c r="L173" s="3">
        <f t="shared" si="416"/>
        <v>1.0008794155862903</v>
      </c>
      <c r="N173" s="12">
        <f t="shared" si="403"/>
        <v>306.42971321591801</v>
      </c>
      <c r="O173" s="12">
        <f t="shared" ref="O173:AH173" si="469">N172*(1-N$6)</f>
        <v>341.34201177063755</v>
      </c>
      <c r="P173" s="12">
        <f t="shared" si="469"/>
        <v>396.06342381528566</v>
      </c>
      <c r="Q173" s="12">
        <f t="shared" si="469"/>
        <v>459.54184413002417</v>
      </c>
      <c r="R173" s="12">
        <f t="shared" si="469"/>
        <v>533.17327057120156</v>
      </c>
      <c r="S173" s="12">
        <f t="shared" si="469"/>
        <v>618.57438089499942</v>
      </c>
      <c r="T173" s="12">
        <f t="shared" si="469"/>
        <v>717.61677209950415</v>
      </c>
      <c r="U173" s="12">
        <f t="shared" si="469"/>
        <v>832.46628790185343</v>
      </c>
      <c r="V173" s="12">
        <f t="shared" si="469"/>
        <v>965.62811157009276</v>
      </c>
      <c r="W173" s="12">
        <f t="shared" si="469"/>
        <v>1119.9983624733104</v>
      </c>
      <c r="X173" s="12">
        <f t="shared" si="469"/>
        <v>1298.9229898069332</v>
      </c>
      <c r="Y173" s="12">
        <f t="shared" si="469"/>
        <v>1506.2648001513094</v>
      </c>
      <c r="Z173" s="12">
        <f t="shared" si="469"/>
        <v>1746.4794786014286</v>
      </c>
      <c r="AA173" s="12">
        <f t="shared" si="469"/>
        <v>2024.7014545788452</v>
      </c>
      <c r="AB173" s="12">
        <f t="shared" si="469"/>
        <v>2346.8404068687678</v>
      </c>
      <c r="AC173" s="12">
        <f t="shared" si="469"/>
        <v>2719.6890754731671</v>
      </c>
      <c r="AD173" s="12">
        <f t="shared" si="469"/>
        <v>3151.0428202106482</v>
      </c>
      <c r="AE173" s="12">
        <f t="shared" si="469"/>
        <v>3649.8309978093989</v>
      </c>
      <c r="AF173" s="12">
        <f t="shared" si="469"/>
        <v>4226.2596697657909</v>
      </c>
      <c r="AG173" s="12">
        <f t="shared" si="469"/>
        <v>4891.9643393667948</v>
      </c>
      <c r="AH173" s="12">
        <f t="shared" si="469"/>
        <v>5660.1702709250667</v>
      </c>
      <c r="AI173" s="12">
        <f t="shared" si="363"/>
        <v>3785129.548243904</v>
      </c>
      <c r="AJ173" s="12">
        <f t="shared" si="405"/>
        <v>3824642.5487259049</v>
      </c>
      <c r="AK173" s="21"/>
      <c r="AL173">
        <f t="shared" si="357"/>
        <v>162</v>
      </c>
      <c r="AM173" s="14"/>
      <c r="AN173" s="14"/>
      <c r="AO173" s="12">
        <f t="shared" ref="AO173:BH173" si="470">N172*AN$8</f>
        <v>14.222583823776565</v>
      </c>
      <c r="AP173" s="12">
        <f t="shared" si="470"/>
        <v>0</v>
      </c>
      <c r="AQ173" s="12">
        <f t="shared" si="470"/>
        <v>0</v>
      </c>
      <c r="AR173" s="12">
        <f t="shared" si="470"/>
        <v>0</v>
      </c>
      <c r="AS173" s="12">
        <f t="shared" si="470"/>
        <v>0</v>
      </c>
      <c r="AT173" s="12">
        <f t="shared" si="470"/>
        <v>0</v>
      </c>
      <c r="AU173" s="12">
        <f t="shared" si="470"/>
        <v>0</v>
      </c>
      <c r="AV173" s="12">
        <f t="shared" si="470"/>
        <v>0</v>
      </c>
      <c r="AW173" s="12">
        <f t="shared" si="470"/>
        <v>0</v>
      </c>
      <c r="AX173" s="12">
        <f t="shared" si="470"/>
        <v>0</v>
      </c>
      <c r="AY173" s="12">
        <f t="shared" si="470"/>
        <v>0</v>
      </c>
      <c r="AZ173" s="12">
        <f t="shared" si="470"/>
        <v>0</v>
      </c>
      <c r="BA173" s="12">
        <f t="shared" si="470"/>
        <v>0</v>
      </c>
      <c r="BB173" s="12">
        <f t="shared" si="470"/>
        <v>0</v>
      </c>
      <c r="BC173" s="12">
        <f t="shared" si="470"/>
        <v>0</v>
      </c>
      <c r="BD173" s="12">
        <f t="shared" si="470"/>
        <v>0</v>
      </c>
      <c r="BE173" s="12">
        <f t="shared" si="470"/>
        <v>0</v>
      </c>
      <c r="BF173" s="12">
        <f t="shared" si="470"/>
        <v>0</v>
      </c>
      <c r="BG173" s="12">
        <f t="shared" si="470"/>
        <v>0</v>
      </c>
      <c r="BH173" s="12">
        <f t="shared" si="470"/>
        <v>0</v>
      </c>
      <c r="BI173" s="12">
        <f t="shared" si="399"/>
        <v>0</v>
      </c>
      <c r="BJ173" s="12">
        <f t="shared" si="400"/>
        <v>14.222583823776565</v>
      </c>
      <c r="BK173" s="12">
        <f t="shared" si="401"/>
        <v>159347.33829219549</v>
      </c>
      <c r="BL173" s="3">
        <f t="shared" si="419"/>
        <v>1.0010205056759658</v>
      </c>
      <c r="BM173" s="3">
        <f t="shared" si="365"/>
        <v>3983989.8870181004</v>
      </c>
      <c r="BN173" s="24">
        <f t="shared" si="420"/>
        <v>1.0008794155862903</v>
      </c>
      <c r="BO173" s="3">
        <f t="shared" si="366"/>
        <v>3.9996923388644015</v>
      </c>
      <c r="BP173" s="21"/>
      <c r="BQ173" s="3">
        <f>I173+AJ173+BK173+SUM(J$11:J173)</f>
        <v>4999999.9999999991</v>
      </c>
      <c r="BR173" s="21"/>
      <c r="BS173">
        <f t="shared" si="359"/>
        <v>162</v>
      </c>
      <c r="BT173" s="10">
        <f t="shared" si="360"/>
        <v>0.20989114154359634</v>
      </c>
      <c r="BU173" s="8">
        <f t="shared" si="367"/>
        <v>12.863376461953177</v>
      </c>
      <c r="BV173" s="8">
        <f t="shared" si="368"/>
        <v>14.328932901465365</v>
      </c>
      <c r="BW173" s="8">
        <f t="shared" si="369"/>
        <v>16.626040829651103</v>
      </c>
      <c r="BX173" s="8">
        <f t="shared" si="370"/>
        <v>19.29075245030004</v>
      </c>
      <c r="BY173" s="8">
        <f t="shared" si="371"/>
        <v>22.381669280144454</v>
      </c>
      <c r="BZ173" s="8">
        <f t="shared" si="372"/>
        <v>25.96665658713496</v>
      </c>
      <c r="CA173" s="8">
        <f t="shared" si="373"/>
        <v>30.124280697359151</v>
      </c>
      <c r="CB173" s="8">
        <f t="shared" si="374"/>
        <v>34.945459892856036</v>
      </c>
      <c r="CC173" s="8">
        <f t="shared" si="375"/>
        <v>40.535357328806796</v>
      </c>
      <c r="CD173" s="8">
        <f t="shared" si="376"/>
        <v>47.015546965296345</v>
      </c>
      <c r="CE173" s="8">
        <f t="shared" si="377"/>
        <v>0</v>
      </c>
      <c r="CF173" s="8">
        <f t="shared" si="378"/>
        <v>0</v>
      </c>
      <c r="CG173" s="8">
        <f t="shared" si="379"/>
        <v>0</v>
      </c>
      <c r="CH173" s="8">
        <f t="shared" si="380"/>
        <v>0</v>
      </c>
      <c r="CI173" s="8">
        <f t="shared" si="381"/>
        <v>0</v>
      </c>
      <c r="CJ173" s="8">
        <f t="shared" si="382"/>
        <v>0</v>
      </c>
      <c r="CK173" s="8">
        <f t="shared" si="383"/>
        <v>0</v>
      </c>
      <c r="CL173" s="8">
        <f t="shared" si="384"/>
        <v>0</v>
      </c>
      <c r="CM173" s="8">
        <f t="shared" si="385"/>
        <v>0</v>
      </c>
      <c r="CN173" s="8">
        <f t="shared" si="386"/>
        <v>0</v>
      </c>
      <c r="CO173" s="8">
        <f t="shared" si="387"/>
        <v>0</v>
      </c>
      <c r="CP173" s="8">
        <f t="shared" si="388"/>
        <v>0</v>
      </c>
      <c r="CQ173" s="8">
        <f t="shared" si="407"/>
        <v>264.07807339496742</v>
      </c>
      <c r="CR173" s="21"/>
    </row>
    <row r="174" spans="2:96" x14ac:dyDescent="0.2">
      <c r="B174" s="1">
        <f t="shared" si="395"/>
        <v>44023</v>
      </c>
      <c r="C174" s="7">
        <f t="shared" si="389"/>
        <v>23.285714285714285</v>
      </c>
      <c r="D174">
        <f t="shared" si="402"/>
        <v>163</v>
      </c>
      <c r="E174" s="13">
        <f t="shared" si="396"/>
        <v>0.2</v>
      </c>
      <c r="F174" s="2">
        <f t="shared" si="390"/>
        <v>4.0551999668446754</v>
      </c>
      <c r="G174" s="2">
        <f t="shared" si="361"/>
        <v>1.9280000000000002</v>
      </c>
      <c r="H174" s="21"/>
      <c r="I174" s="3">
        <f t="shared" si="391"/>
        <v>1015746.034908504</v>
      </c>
      <c r="J174" s="3"/>
      <c r="K174" s="12">
        <f t="shared" si="392"/>
        <v>3984253.9650914953</v>
      </c>
      <c r="L174" s="3">
        <f t="shared" si="416"/>
        <v>1.0007578210195249</v>
      </c>
      <c r="N174" s="12">
        <f t="shared" si="403"/>
        <v>264.07807339496742</v>
      </c>
      <c r="O174" s="12">
        <f t="shared" ref="O174:AH174" si="471">N173*(1-N$6)</f>
        <v>294.17252468728128</v>
      </c>
      <c r="P174" s="12">
        <f t="shared" si="471"/>
        <v>341.34201177063755</v>
      </c>
      <c r="Q174" s="12">
        <f t="shared" si="471"/>
        <v>396.06342381528566</v>
      </c>
      <c r="R174" s="12">
        <f t="shared" si="471"/>
        <v>459.54184413002417</v>
      </c>
      <c r="S174" s="12">
        <f t="shared" si="471"/>
        <v>533.17327057120156</v>
      </c>
      <c r="T174" s="12">
        <f t="shared" si="471"/>
        <v>618.57438089499942</v>
      </c>
      <c r="U174" s="12">
        <f t="shared" si="471"/>
        <v>717.61677209950415</v>
      </c>
      <c r="V174" s="12">
        <f t="shared" si="471"/>
        <v>832.46628790185343</v>
      </c>
      <c r="W174" s="12">
        <f t="shared" si="471"/>
        <v>965.62811157009276</v>
      </c>
      <c r="X174" s="12">
        <f t="shared" si="471"/>
        <v>1119.9983624733104</v>
      </c>
      <c r="Y174" s="12">
        <f t="shared" si="471"/>
        <v>1298.9229898069332</v>
      </c>
      <c r="Z174" s="12">
        <f t="shared" si="471"/>
        <v>1506.2648001513094</v>
      </c>
      <c r="AA174" s="12">
        <f t="shared" si="471"/>
        <v>1746.4794786014286</v>
      </c>
      <c r="AB174" s="12">
        <f t="shared" si="471"/>
        <v>2024.7014545788452</v>
      </c>
      <c r="AC174" s="12">
        <f t="shared" si="471"/>
        <v>2346.8404068687678</v>
      </c>
      <c r="AD174" s="12">
        <f t="shared" si="471"/>
        <v>2719.6890754731671</v>
      </c>
      <c r="AE174" s="12">
        <f t="shared" si="471"/>
        <v>3151.0428202106482</v>
      </c>
      <c r="AF174" s="12">
        <f t="shared" si="471"/>
        <v>3649.8309978093989</v>
      </c>
      <c r="AG174" s="12">
        <f t="shared" si="471"/>
        <v>4226.2596697657909</v>
      </c>
      <c r="AH174" s="12">
        <f t="shared" si="471"/>
        <v>4891.9643393667948</v>
      </c>
      <c r="AI174" s="12">
        <f t="shared" si="363"/>
        <v>3790789.7185148289</v>
      </c>
      <c r="AJ174" s="12">
        <f t="shared" si="405"/>
        <v>3824894.3696107711</v>
      </c>
      <c r="AK174" s="21"/>
      <c r="AL174">
        <f t="shared" si="357"/>
        <v>163</v>
      </c>
      <c r="AM174" s="14"/>
      <c r="AN174" s="14"/>
      <c r="AO174" s="12">
        <f t="shared" ref="AO174:BH174" si="472">N173*AN$8</f>
        <v>12.257188528636721</v>
      </c>
      <c r="AP174" s="12">
        <f t="shared" si="472"/>
        <v>0</v>
      </c>
      <c r="AQ174" s="12">
        <f t="shared" si="472"/>
        <v>0</v>
      </c>
      <c r="AR174" s="12">
        <f t="shared" si="472"/>
        <v>0</v>
      </c>
      <c r="AS174" s="12">
        <f t="shared" si="472"/>
        <v>0</v>
      </c>
      <c r="AT174" s="12">
        <f t="shared" si="472"/>
        <v>0</v>
      </c>
      <c r="AU174" s="12">
        <f t="shared" si="472"/>
        <v>0</v>
      </c>
      <c r="AV174" s="12">
        <f t="shared" si="472"/>
        <v>0</v>
      </c>
      <c r="AW174" s="12">
        <f t="shared" si="472"/>
        <v>0</v>
      </c>
      <c r="AX174" s="12">
        <f t="shared" si="472"/>
        <v>0</v>
      </c>
      <c r="AY174" s="12">
        <f t="shared" si="472"/>
        <v>0</v>
      </c>
      <c r="AZ174" s="12">
        <f t="shared" si="472"/>
        <v>0</v>
      </c>
      <c r="BA174" s="12">
        <f t="shared" si="472"/>
        <v>0</v>
      </c>
      <c r="BB174" s="12">
        <f t="shared" si="472"/>
        <v>0</v>
      </c>
      <c r="BC174" s="12">
        <f t="shared" si="472"/>
        <v>0</v>
      </c>
      <c r="BD174" s="12">
        <f t="shared" si="472"/>
        <v>0</v>
      </c>
      <c r="BE174" s="12">
        <f t="shared" si="472"/>
        <v>0</v>
      </c>
      <c r="BF174" s="12">
        <f t="shared" si="472"/>
        <v>0</v>
      </c>
      <c r="BG174" s="12">
        <f t="shared" si="472"/>
        <v>0</v>
      </c>
      <c r="BH174" s="12">
        <f t="shared" si="472"/>
        <v>0</v>
      </c>
      <c r="BI174" s="12">
        <f t="shared" si="399"/>
        <v>0</v>
      </c>
      <c r="BJ174" s="12">
        <f t="shared" si="400"/>
        <v>12.257188528636721</v>
      </c>
      <c r="BK174" s="12">
        <f t="shared" si="401"/>
        <v>159359.59548072412</v>
      </c>
      <c r="BL174" s="3">
        <f t="shared" si="419"/>
        <v>1.0008794155862906</v>
      </c>
      <c r="BM174" s="3">
        <f t="shared" si="365"/>
        <v>3984253.9650914953</v>
      </c>
      <c r="BN174" s="24">
        <f t="shared" si="420"/>
        <v>1.0007578210195247</v>
      </c>
      <c r="BO174" s="3">
        <f t="shared" si="366"/>
        <v>3.9997348782726143</v>
      </c>
      <c r="BP174" s="21"/>
      <c r="BQ174" s="3">
        <f>I174+AJ174+BK174+SUM(J$11:J174)</f>
        <v>4999999.9999999991</v>
      </c>
      <c r="BR174" s="21"/>
      <c r="BS174">
        <f t="shared" si="359"/>
        <v>163</v>
      </c>
      <c r="BT174" s="10">
        <f t="shared" si="360"/>
        <v>0.20983711865070423</v>
      </c>
      <c r="BU174" s="8">
        <f t="shared" si="367"/>
        <v>11.082676404005831</v>
      </c>
      <c r="BV174" s="8">
        <f t="shared" si="368"/>
        <v>12.345662993316452</v>
      </c>
      <c r="BW174" s="8">
        <f t="shared" si="369"/>
        <v>14.325244844877071</v>
      </c>
      <c r="BX174" s="8">
        <f t="shared" si="370"/>
        <v>16.621761531266451</v>
      </c>
      <c r="BY174" s="8">
        <f t="shared" si="371"/>
        <v>19.285787294335066</v>
      </c>
      <c r="BZ174" s="8">
        <f t="shared" si="372"/>
        <v>22.37590856764665</v>
      </c>
      <c r="CA174" s="8">
        <f t="shared" si="373"/>
        <v>25.959973151629981</v>
      </c>
      <c r="CB174" s="8">
        <f t="shared" si="374"/>
        <v>30.116527150555807</v>
      </c>
      <c r="CC174" s="8">
        <f t="shared" si="375"/>
        <v>34.936465445434507</v>
      </c>
      <c r="CD174" s="8">
        <f t="shared" si="376"/>
        <v>40.524924123997806</v>
      </c>
      <c r="CE174" s="8">
        <f t="shared" si="377"/>
        <v>0</v>
      </c>
      <c r="CF174" s="8">
        <f t="shared" si="378"/>
        <v>0</v>
      </c>
      <c r="CG174" s="8">
        <f t="shared" si="379"/>
        <v>0</v>
      </c>
      <c r="CH174" s="8">
        <f t="shared" si="380"/>
        <v>0</v>
      </c>
      <c r="CI174" s="8">
        <f t="shared" si="381"/>
        <v>0</v>
      </c>
      <c r="CJ174" s="8">
        <f t="shared" si="382"/>
        <v>0</v>
      </c>
      <c r="CK174" s="8">
        <f t="shared" si="383"/>
        <v>0</v>
      </c>
      <c r="CL174" s="8">
        <f t="shared" si="384"/>
        <v>0</v>
      </c>
      <c r="CM174" s="8">
        <f t="shared" si="385"/>
        <v>0</v>
      </c>
      <c r="CN174" s="8">
        <f t="shared" si="386"/>
        <v>0</v>
      </c>
      <c r="CO174" s="8">
        <f t="shared" si="387"/>
        <v>0</v>
      </c>
      <c r="CP174" s="8">
        <f t="shared" si="388"/>
        <v>0</v>
      </c>
      <c r="CQ174" s="8">
        <f t="shared" si="407"/>
        <v>227.5749315070656</v>
      </c>
      <c r="CR174" s="21"/>
    </row>
    <row r="175" spans="2:96" x14ac:dyDescent="0.2">
      <c r="B175" s="1">
        <f t="shared" si="395"/>
        <v>44024</v>
      </c>
      <c r="C175" s="7">
        <f t="shared" si="389"/>
        <v>23.428571428571427</v>
      </c>
      <c r="D175">
        <f t="shared" si="402"/>
        <v>164</v>
      </c>
      <c r="E175" s="13">
        <f t="shared" si="396"/>
        <v>0.2</v>
      </c>
      <c r="F175" s="2">
        <f t="shared" si="390"/>
        <v>4.0551999668446754</v>
      </c>
      <c r="G175" s="2">
        <f t="shared" si="361"/>
        <v>1.9280000000000002</v>
      </c>
      <c r="H175" s="21"/>
      <c r="I175" s="3">
        <f t="shared" si="391"/>
        <v>1015518.4599769969</v>
      </c>
      <c r="J175" s="3"/>
      <c r="K175" s="12">
        <f t="shared" si="392"/>
        <v>3984481.5400230023</v>
      </c>
      <c r="L175" s="3">
        <f t="shared" si="416"/>
        <v>1.0006530309324801</v>
      </c>
      <c r="N175" s="12">
        <f t="shared" si="403"/>
        <v>227.5749315070656</v>
      </c>
      <c r="O175" s="12">
        <f t="shared" ref="O175:AH175" si="473">N174*(1-N$6)</f>
        <v>253.51495045916872</v>
      </c>
      <c r="P175" s="12">
        <f t="shared" si="473"/>
        <v>294.17252468728128</v>
      </c>
      <c r="Q175" s="12">
        <f t="shared" si="473"/>
        <v>341.34201177063755</v>
      </c>
      <c r="R175" s="12">
        <f t="shared" si="473"/>
        <v>396.06342381528566</v>
      </c>
      <c r="S175" s="12">
        <f t="shared" si="473"/>
        <v>459.54184413002417</v>
      </c>
      <c r="T175" s="12">
        <f t="shared" si="473"/>
        <v>533.17327057120156</v>
      </c>
      <c r="U175" s="12">
        <f t="shared" si="473"/>
        <v>618.57438089499942</v>
      </c>
      <c r="V175" s="12">
        <f t="shared" si="473"/>
        <v>717.61677209950415</v>
      </c>
      <c r="W175" s="12">
        <f t="shared" si="473"/>
        <v>832.46628790185343</v>
      </c>
      <c r="X175" s="12">
        <f t="shared" si="473"/>
        <v>965.62811157009276</v>
      </c>
      <c r="Y175" s="12">
        <f t="shared" si="473"/>
        <v>1119.9983624733104</v>
      </c>
      <c r="Z175" s="12">
        <f t="shared" si="473"/>
        <v>1298.9229898069332</v>
      </c>
      <c r="AA175" s="12">
        <f t="shared" si="473"/>
        <v>1506.2648001513094</v>
      </c>
      <c r="AB175" s="12">
        <f t="shared" si="473"/>
        <v>1746.4794786014286</v>
      </c>
      <c r="AC175" s="12">
        <f t="shared" si="473"/>
        <v>2024.7014545788452</v>
      </c>
      <c r="AD175" s="12">
        <f t="shared" si="473"/>
        <v>2346.8404068687678</v>
      </c>
      <c r="AE175" s="12">
        <f t="shared" si="473"/>
        <v>2719.6890754731671</v>
      </c>
      <c r="AF175" s="12">
        <f t="shared" si="473"/>
        <v>3151.0428202106482</v>
      </c>
      <c r="AG175" s="12">
        <f t="shared" si="473"/>
        <v>3649.8309978093989</v>
      </c>
      <c r="AH175" s="12">
        <f t="shared" si="473"/>
        <v>4226.2596697657909</v>
      </c>
      <c r="AI175" s="12">
        <f t="shared" si="363"/>
        <v>3795681.6828541956</v>
      </c>
      <c r="AJ175" s="12">
        <f t="shared" si="405"/>
        <v>3825111.3814193425</v>
      </c>
      <c r="AK175" s="21"/>
      <c r="AL175">
        <f t="shared" si="357"/>
        <v>164</v>
      </c>
      <c r="AM175" s="14"/>
      <c r="AN175" s="14"/>
      <c r="AO175" s="12">
        <f t="shared" ref="AO175:BH175" si="474">N174*AN$8</f>
        <v>10.563122935798697</v>
      </c>
      <c r="AP175" s="12">
        <f t="shared" si="474"/>
        <v>0</v>
      </c>
      <c r="AQ175" s="12">
        <f t="shared" si="474"/>
        <v>0</v>
      </c>
      <c r="AR175" s="12">
        <f t="shared" si="474"/>
        <v>0</v>
      </c>
      <c r="AS175" s="12">
        <f t="shared" si="474"/>
        <v>0</v>
      </c>
      <c r="AT175" s="12">
        <f t="shared" si="474"/>
        <v>0</v>
      </c>
      <c r="AU175" s="12">
        <f t="shared" si="474"/>
        <v>0</v>
      </c>
      <c r="AV175" s="12">
        <f t="shared" si="474"/>
        <v>0</v>
      </c>
      <c r="AW175" s="12">
        <f t="shared" si="474"/>
        <v>0</v>
      </c>
      <c r="AX175" s="12">
        <f t="shared" si="474"/>
        <v>0</v>
      </c>
      <c r="AY175" s="12">
        <f t="shared" si="474"/>
        <v>0</v>
      </c>
      <c r="AZ175" s="12">
        <f t="shared" si="474"/>
        <v>0</v>
      </c>
      <c r="BA175" s="12">
        <f t="shared" si="474"/>
        <v>0</v>
      </c>
      <c r="BB175" s="12">
        <f t="shared" si="474"/>
        <v>0</v>
      </c>
      <c r="BC175" s="12">
        <f t="shared" si="474"/>
        <v>0</v>
      </c>
      <c r="BD175" s="12">
        <f t="shared" si="474"/>
        <v>0</v>
      </c>
      <c r="BE175" s="12">
        <f t="shared" si="474"/>
        <v>0</v>
      </c>
      <c r="BF175" s="12">
        <f t="shared" si="474"/>
        <v>0</v>
      </c>
      <c r="BG175" s="12">
        <f t="shared" si="474"/>
        <v>0</v>
      </c>
      <c r="BH175" s="12">
        <f t="shared" si="474"/>
        <v>0</v>
      </c>
      <c r="BI175" s="12">
        <f t="shared" si="399"/>
        <v>0</v>
      </c>
      <c r="BJ175" s="12">
        <f t="shared" si="400"/>
        <v>10.563122935798697</v>
      </c>
      <c r="BK175" s="12">
        <f t="shared" si="401"/>
        <v>159370.15860365992</v>
      </c>
      <c r="BL175" s="3">
        <f t="shared" si="419"/>
        <v>1.0007578210195249</v>
      </c>
      <c r="BM175" s="3">
        <f t="shared" si="365"/>
        <v>3984481.5400230023</v>
      </c>
      <c r="BN175" s="24">
        <f t="shared" si="420"/>
        <v>1.0006530309324799</v>
      </c>
      <c r="BO175" s="3">
        <f t="shared" si="366"/>
        <v>3.9997715387267143</v>
      </c>
      <c r="BP175" s="21"/>
      <c r="BQ175" s="3">
        <f>I175+AJ175+BK175+SUM(J$11:J175)</f>
        <v>4999999.9999999991</v>
      </c>
      <c r="BR175" s="21"/>
      <c r="BS175">
        <f t="shared" si="359"/>
        <v>164</v>
      </c>
      <c r="BT175" s="10">
        <f t="shared" si="360"/>
        <v>0.20979056305698807</v>
      </c>
      <c r="BU175" s="8">
        <f t="shared" si="367"/>
        <v>9.5486146037045589</v>
      </c>
      <c r="BV175" s="8">
        <f t="shared" si="368"/>
        <v>10.637008840038689</v>
      </c>
      <c r="BW175" s="8">
        <f t="shared" si="369"/>
        <v>12.342923918008093</v>
      </c>
      <c r="BX175" s="8">
        <f t="shared" si="370"/>
        <v>14.322066568873421</v>
      </c>
      <c r="BY175" s="8">
        <f t="shared" si="371"/>
        <v>16.618073737697458</v>
      </c>
      <c r="BZ175" s="8">
        <f t="shared" si="372"/>
        <v>19.281508445656886</v>
      </c>
      <c r="CA175" s="8">
        <f t="shared" si="373"/>
        <v>22.370944128013647</v>
      </c>
      <c r="CB175" s="8">
        <f t="shared" si="374"/>
        <v>25.954213532117947</v>
      </c>
      <c r="CC175" s="8">
        <f t="shared" si="375"/>
        <v>30.109845335578655</v>
      </c>
      <c r="CD175" s="8">
        <f t="shared" si="376"/>
        <v>34.928714252978118</v>
      </c>
      <c r="CE175" s="8">
        <f t="shared" si="377"/>
        <v>0</v>
      </c>
      <c r="CF175" s="8">
        <f t="shared" si="378"/>
        <v>0</v>
      </c>
      <c r="CG175" s="8">
        <f t="shared" si="379"/>
        <v>0</v>
      </c>
      <c r="CH175" s="8">
        <f t="shared" si="380"/>
        <v>0</v>
      </c>
      <c r="CI175" s="8">
        <f t="shared" si="381"/>
        <v>0</v>
      </c>
      <c r="CJ175" s="8">
        <f t="shared" si="382"/>
        <v>0</v>
      </c>
      <c r="CK175" s="8">
        <f t="shared" si="383"/>
        <v>0</v>
      </c>
      <c r="CL175" s="8">
        <f t="shared" si="384"/>
        <v>0</v>
      </c>
      <c r="CM175" s="8">
        <f t="shared" si="385"/>
        <v>0</v>
      </c>
      <c r="CN175" s="8">
        <f t="shared" si="386"/>
        <v>0</v>
      </c>
      <c r="CO175" s="8">
        <f t="shared" si="387"/>
        <v>0</v>
      </c>
      <c r="CP175" s="8">
        <f t="shared" si="388"/>
        <v>0</v>
      </c>
      <c r="CQ175" s="8">
        <f t="shared" si="407"/>
        <v>196.11391336266746</v>
      </c>
      <c r="CR175" s="21"/>
    </row>
    <row r="176" spans="2:96" x14ac:dyDescent="0.2">
      <c r="B176" s="1">
        <f t="shared" si="395"/>
        <v>44025</v>
      </c>
      <c r="C176" s="7">
        <f t="shared" si="389"/>
        <v>23.571428571428573</v>
      </c>
      <c r="D176">
        <f t="shared" si="402"/>
        <v>165</v>
      </c>
      <c r="E176" s="13">
        <f t="shared" si="396"/>
        <v>0.2</v>
      </c>
      <c r="F176" s="2">
        <f t="shared" si="390"/>
        <v>4.0551999668446754</v>
      </c>
      <c r="G176" s="2">
        <f t="shared" si="361"/>
        <v>1.9280000000000002</v>
      </c>
      <c r="H176" s="21"/>
      <c r="I176" s="3">
        <f t="shared" si="391"/>
        <v>1015322.3460636343</v>
      </c>
      <c r="J176" s="3"/>
      <c r="K176" s="12">
        <f t="shared" si="392"/>
        <v>3984677.6539363652</v>
      </c>
      <c r="L176" s="3">
        <f t="shared" si="416"/>
        <v>1.0005627250145233</v>
      </c>
      <c r="N176" s="12">
        <f t="shared" si="403"/>
        <v>196.11391336266746</v>
      </c>
      <c r="O176" s="12">
        <f t="shared" ref="O176:AH176" si="475">N175*(1-N$6)</f>
        <v>218.47193424678298</v>
      </c>
      <c r="P176" s="12">
        <f t="shared" si="475"/>
        <v>253.51495045916872</v>
      </c>
      <c r="Q176" s="12">
        <f t="shared" si="475"/>
        <v>294.17252468728128</v>
      </c>
      <c r="R176" s="12">
        <f t="shared" si="475"/>
        <v>341.34201177063755</v>
      </c>
      <c r="S176" s="12">
        <f t="shared" si="475"/>
        <v>396.06342381528566</v>
      </c>
      <c r="T176" s="12">
        <f t="shared" si="475"/>
        <v>459.54184413002417</v>
      </c>
      <c r="U176" s="12">
        <f t="shared" si="475"/>
        <v>533.17327057120156</v>
      </c>
      <c r="V176" s="12">
        <f t="shared" si="475"/>
        <v>618.57438089499942</v>
      </c>
      <c r="W176" s="12">
        <f t="shared" si="475"/>
        <v>717.61677209950415</v>
      </c>
      <c r="X176" s="12">
        <f t="shared" si="475"/>
        <v>832.46628790185343</v>
      </c>
      <c r="Y176" s="12">
        <f t="shared" si="475"/>
        <v>965.62811157009276</v>
      </c>
      <c r="Z176" s="12">
        <f t="shared" si="475"/>
        <v>1119.9983624733104</v>
      </c>
      <c r="AA176" s="12">
        <f t="shared" si="475"/>
        <v>1298.9229898069332</v>
      </c>
      <c r="AB176" s="12">
        <f t="shared" si="475"/>
        <v>1506.2648001513094</v>
      </c>
      <c r="AC176" s="12">
        <f t="shared" si="475"/>
        <v>1746.4794786014286</v>
      </c>
      <c r="AD176" s="12">
        <f t="shared" si="475"/>
        <v>2024.7014545788452</v>
      </c>
      <c r="AE176" s="12">
        <f t="shared" si="475"/>
        <v>2346.8404068687678</v>
      </c>
      <c r="AF176" s="12">
        <f t="shared" si="475"/>
        <v>2719.6890754731671</v>
      </c>
      <c r="AG176" s="12">
        <f t="shared" si="475"/>
        <v>3151.0428202106482</v>
      </c>
      <c r="AH176" s="12">
        <f t="shared" si="475"/>
        <v>3649.8309978093989</v>
      </c>
      <c r="AI176" s="12">
        <f t="shared" si="363"/>
        <v>3799907.9425239614</v>
      </c>
      <c r="AJ176" s="12">
        <f t="shared" si="405"/>
        <v>3825298.3923354447</v>
      </c>
      <c r="AK176" s="21"/>
      <c r="AL176">
        <f t="shared" si="357"/>
        <v>165</v>
      </c>
      <c r="AM176" s="14"/>
      <c r="AN176" s="14"/>
      <c r="AO176" s="12">
        <f t="shared" ref="AO176:BH176" si="476">N175*AN$8</f>
        <v>9.1029972602826241</v>
      </c>
      <c r="AP176" s="12">
        <f t="shared" si="476"/>
        <v>0</v>
      </c>
      <c r="AQ176" s="12">
        <f t="shared" si="476"/>
        <v>0</v>
      </c>
      <c r="AR176" s="12">
        <f t="shared" si="476"/>
        <v>0</v>
      </c>
      <c r="AS176" s="12">
        <f t="shared" si="476"/>
        <v>0</v>
      </c>
      <c r="AT176" s="12">
        <f t="shared" si="476"/>
        <v>0</v>
      </c>
      <c r="AU176" s="12">
        <f t="shared" si="476"/>
        <v>0</v>
      </c>
      <c r="AV176" s="12">
        <f t="shared" si="476"/>
        <v>0</v>
      </c>
      <c r="AW176" s="12">
        <f t="shared" si="476"/>
        <v>0</v>
      </c>
      <c r="AX176" s="12">
        <f t="shared" si="476"/>
        <v>0</v>
      </c>
      <c r="AY176" s="12">
        <f t="shared" si="476"/>
        <v>0</v>
      </c>
      <c r="AZ176" s="12">
        <f t="shared" si="476"/>
        <v>0</v>
      </c>
      <c r="BA176" s="12">
        <f t="shared" si="476"/>
        <v>0</v>
      </c>
      <c r="BB176" s="12">
        <f t="shared" si="476"/>
        <v>0</v>
      </c>
      <c r="BC176" s="12">
        <f t="shared" si="476"/>
        <v>0</v>
      </c>
      <c r="BD176" s="12">
        <f t="shared" si="476"/>
        <v>0</v>
      </c>
      <c r="BE176" s="12">
        <f t="shared" si="476"/>
        <v>0</v>
      </c>
      <c r="BF176" s="12">
        <f t="shared" si="476"/>
        <v>0</v>
      </c>
      <c r="BG176" s="12">
        <f t="shared" si="476"/>
        <v>0</v>
      </c>
      <c r="BH176" s="12">
        <f t="shared" si="476"/>
        <v>0</v>
      </c>
      <c r="BI176" s="12">
        <f t="shared" si="399"/>
        <v>0</v>
      </c>
      <c r="BJ176" s="12">
        <f t="shared" si="400"/>
        <v>9.1029972602826241</v>
      </c>
      <c r="BK176" s="12">
        <f t="shared" si="401"/>
        <v>159379.2616009202</v>
      </c>
      <c r="BL176" s="3">
        <f t="shared" si="419"/>
        <v>1.0006530309324804</v>
      </c>
      <c r="BM176" s="3">
        <f t="shared" si="365"/>
        <v>3984677.6539363647</v>
      </c>
      <c r="BN176" s="24">
        <f t="shared" si="420"/>
        <v>1.000562725014523</v>
      </c>
      <c r="BO176" s="3">
        <f t="shared" si="366"/>
        <v>3.9998031319666061</v>
      </c>
      <c r="BP176" s="21"/>
      <c r="BQ176" s="3">
        <f>I176+AJ176+BK176+SUM(J$11:J176)</f>
        <v>4999999.9999999991</v>
      </c>
      <c r="BR176" s="21"/>
      <c r="BS176">
        <f t="shared" si="359"/>
        <v>165</v>
      </c>
      <c r="BT176" s="10">
        <f t="shared" si="360"/>
        <v>0.20975044336967166</v>
      </c>
      <c r="BU176" s="8">
        <f t="shared" si="367"/>
        <v>8.2269960557561763</v>
      </c>
      <c r="BV176" s="8">
        <f t="shared" si="368"/>
        <v>9.1649170144184975</v>
      </c>
      <c r="BW176" s="8">
        <f t="shared" si="369"/>
        <v>10.634974651930198</v>
      </c>
      <c r="BX176" s="8">
        <f t="shared" si="370"/>
        <v>12.340563496066586</v>
      </c>
      <c r="BY176" s="8">
        <f t="shared" si="371"/>
        <v>14.319327661917383</v>
      </c>
      <c r="BZ176" s="8">
        <f t="shared" si="372"/>
        <v>16.61489574955327</v>
      </c>
      <c r="CA176" s="8">
        <f t="shared" si="373"/>
        <v>19.277821110637827</v>
      </c>
      <c r="CB176" s="8">
        <f t="shared" si="374"/>
        <v>22.366665979033488</v>
      </c>
      <c r="CC176" s="8">
        <f t="shared" si="375"/>
        <v>25.949250129969258</v>
      </c>
      <c r="CD176" s="8">
        <f t="shared" si="376"/>
        <v>30.104087223476725</v>
      </c>
      <c r="CE176" s="8">
        <f t="shared" si="377"/>
        <v>0</v>
      </c>
      <c r="CF176" s="8">
        <f t="shared" si="378"/>
        <v>0</v>
      </c>
      <c r="CG176" s="8">
        <f t="shared" si="379"/>
        <v>0</v>
      </c>
      <c r="CH176" s="8">
        <f t="shared" si="380"/>
        <v>0</v>
      </c>
      <c r="CI176" s="8">
        <f t="shared" si="381"/>
        <v>0</v>
      </c>
      <c r="CJ176" s="8">
        <f t="shared" si="382"/>
        <v>0</v>
      </c>
      <c r="CK176" s="8">
        <f t="shared" si="383"/>
        <v>0</v>
      </c>
      <c r="CL176" s="8">
        <f t="shared" si="384"/>
        <v>0</v>
      </c>
      <c r="CM176" s="8">
        <f t="shared" si="385"/>
        <v>0</v>
      </c>
      <c r="CN176" s="8">
        <f t="shared" si="386"/>
        <v>0</v>
      </c>
      <c r="CO176" s="8">
        <f t="shared" si="387"/>
        <v>0</v>
      </c>
      <c r="CP176" s="8">
        <f t="shared" si="388"/>
        <v>0</v>
      </c>
      <c r="CQ176" s="8">
        <f t="shared" si="407"/>
        <v>168.99949907275942</v>
      </c>
      <c r="CR176" s="21"/>
    </row>
    <row r="177" spans="2:96" x14ac:dyDescent="0.2">
      <c r="B177" s="1">
        <f t="shared" si="395"/>
        <v>44026</v>
      </c>
      <c r="C177" s="7">
        <f t="shared" si="389"/>
        <v>23.714285714285715</v>
      </c>
      <c r="D177">
        <f t="shared" si="402"/>
        <v>166</v>
      </c>
      <c r="E177" s="13">
        <f t="shared" si="396"/>
        <v>0.2</v>
      </c>
      <c r="F177" s="2">
        <f t="shared" si="390"/>
        <v>4.0551999668446754</v>
      </c>
      <c r="G177" s="2">
        <f t="shared" si="361"/>
        <v>1.9280000000000002</v>
      </c>
      <c r="H177" s="21"/>
      <c r="I177" s="3">
        <f t="shared" si="391"/>
        <v>1015153.3465645615</v>
      </c>
      <c r="J177" s="3"/>
      <c r="K177" s="12">
        <f t="shared" si="392"/>
        <v>3984846.6534354379</v>
      </c>
      <c r="L177" s="3">
        <f t="shared" si="416"/>
        <v>1.000484902799641</v>
      </c>
      <c r="N177" s="12">
        <f t="shared" si="403"/>
        <v>168.99949907275942</v>
      </c>
      <c r="O177" s="12">
        <f t="shared" ref="O177:AH177" si="477">N176*(1-N$6)</f>
        <v>188.26935682816077</v>
      </c>
      <c r="P177" s="12">
        <f t="shared" si="477"/>
        <v>218.47193424678298</v>
      </c>
      <c r="Q177" s="12">
        <f t="shared" si="477"/>
        <v>253.51495045916872</v>
      </c>
      <c r="R177" s="12">
        <f t="shared" si="477"/>
        <v>294.17252468728128</v>
      </c>
      <c r="S177" s="12">
        <f t="shared" si="477"/>
        <v>341.34201177063755</v>
      </c>
      <c r="T177" s="12">
        <f t="shared" si="477"/>
        <v>396.06342381528566</v>
      </c>
      <c r="U177" s="12">
        <f t="shared" si="477"/>
        <v>459.54184413002417</v>
      </c>
      <c r="V177" s="12">
        <f t="shared" si="477"/>
        <v>533.17327057120156</v>
      </c>
      <c r="W177" s="12">
        <f t="shared" si="477"/>
        <v>618.57438089499942</v>
      </c>
      <c r="X177" s="12">
        <f t="shared" si="477"/>
        <v>717.61677209950415</v>
      </c>
      <c r="Y177" s="12">
        <f t="shared" si="477"/>
        <v>832.46628790185343</v>
      </c>
      <c r="Z177" s="12">
        <f t="shared" si="477"/>
        <v>965.62811157009276</v>
      </c>
      <c r="AA177" s="12">
        <f t="shared" si="477"/>
        <v>1119.9983624733104</v>
      </c>
      <c r="AB177" s="12">
        <f t="shared" si="477"/>
        <v>1298.9229898069332</v>
      </c>
      <c r="AC177" s="12">
        <f t="shared" si="477"/>
        <v>1506.2648001513094</v>
      </c>
      <c r="AD177" s="12">
        <f t="shared" si="477"/>
        <v>1746.4794786014286</v>
      </c>
      <c r="AE177" s="12">
        <f t="shared" si="477"/>
        <v>2024.7014545788452</v>
      </c>
      <c r="AF177" s="12">
        <f t="shared" si="477"/>
        <v>2346.8404068687678</v>
      </c>
      <c r="AG177" s="12">
        <f t="shared" si="477"/>
        <v>2719.6890754731671</v>
      </c>
      <c r="AH177" s="12">
        <f t="shared" si="477"/>
        <v>3151.0428202106482</v>
      </c>
      <c r="AI177" s="12">
        <f t="shared" si="363"/>
        <v>3803557.7735217707</v>
      </c>
      <c r="AJ177" s="12">
        <f t="shared" si="405"/>
        <v>3825459.5472779828</v>
      </c>
      <c r="AK177" s="21"/>
      <c r="AL177">
        <f t="shared" si="357"/>
        <v>166</v>
      </c>
      <c r="AM177" s="14"/>
      <c r="AN177" s="14"/>
      <c r="AO177" s="12">
        <f t="shared" ref="AO177:BH177" si="478">N176*AN$8</f>
        <v>7.8445565345066983</v>
      </c>
      <c r="AP177" s="12">
        <f t="shared" si="478"/>
        <v>0</v>
      </c>
      <c r="AQ177" s="12">
        <f t="shared" si="478"/>
        <v>0</v>
      </c>
      <c r="AR177" s="12">
        <f t="shared" si="478"/>
        <v>0</v>
      </c>
      <c r="AS177" s="12">
        <f t="shared" si="478"/>
        <v>0</v>
      </c>
      <c r="AT177" s="12">
        <f t="shared" si="478"/>
        <v>0</v>
      </c>
      <c r="AU177" s="12">
        <f t="shared" si="478"/>
        <v>0</v>
      </c>
      <c r="AV177" s="12">
        <f t="shared" si="478"/>
        <v>0</v>
      </c>
      <c r="AW177" s="12">
        <f t="shared" si="478"/>
        <v>0</v>
      </c>
      <c r="AX177" s="12">
        <f t="shared" si="478"/>
        <v>0</v>
      </c>
      <c r="AY177" s="12">
        <f t="shared" si="478"/>
        <v>0</v>
      </c>
      <c r="AZ177" s="12">
        <f t="shared" si="478"/>
        <v>0</v>
      </c>
      <c r="BA177" s="12">
        <f t="shared" si="478"/>
        <v>0</v>
      </c>
      <c r="BB177" s="12">
        <f t="shared" si="478"/>
        <v>0</v>
      </c>
      <c r="BC177" s="12">
        <f t="shared" si="478"/>
        <v>0</v>
      </c>
      <c r="BD177" s="12">
        <f t="shared" si="478"/>
        <v>0</v>
      </c>
      <c r="BE177" s="12">
        <f t="shared" si="478"/>
        <v>0</v>
      </c>
      <c r="BF177" s="12">
        <f t="shared" si="478"/>
        <v>0</v>
      </c>
      <c r="BG177" s="12">
        <f t="shared" si="478"/>
        <v>0</v>
      </c>
      <c r="BH177" s="12">
        <f t="shared" si="478"/>
        <v>0</v>
      </c>
      <c r="BI177" s="12">
        <f t="shared" si="399"/>
        <v>0</v>
      </c>
      <c r="BJ177" s="12">
        <f t="shared" si="400"/>
        <v>7.8445565345066983</v>
      </c>
      <c r="BK177" s="12">
        <f t="shared" si="401"/>
        <v>159387.10615745472</v>
      </c>
      <c r="BL177" s="3">
        <f t="shared" si="419"/>
        <v>1.0005627250145233</v>
      </c>
      <c r="BM177" s="3">
        <f t="shared" si="365"/>
        <v>3984846.6534354375</v>
      </c>
      <c r="BN177" s="24">
        <f t="shared" si="420"/>
        <v>1.0004849027996408</v>
      </c>
      <c r="BO177" s="3">
        <f t="shared" si="366"/>
        <v>3.9998303578393171</v>
      </c>
      <c r="BP177" s="21"/>
      <c r="BQ177" s="3">
        <f>I177+AJ177+BK177+SUM(J$11:J177)</f>
        <v>4999999.9999999991</v>
      </c>
      <c r="BR177" s="21"/>
      <c r="BS177">
        <f t="shared" si="359"/>
        <v>166</v>
      </c>
      <c r="BT177" s="10">
        <f t="shared" si="360"/>
        <v>0.20971587045431325</v>
      </c>
      <c r="BU177" s="8">
        <f t="shared" si="367"/>
        <v>7.0883754108773296</v>
      </c>
      <c r="BV177" s="8">
        <f t="shared" si="368"/>
        <v>7.8966144094182882</v>
      </c>
      <c r="BW177" s="8">
        <f t="shared" si="369"/>
        <v>9.1634063720803169</v>
      </c>
      <c r="BX177" s="8">
        <f t="shared" si="370"/>
        <v>10.633221701745335</v>
      </c>
      <c r="BY177" s="8">
        <f t="shared" si="371"/>
        <v>12.33852941570723</v>
      </c>
      <c r="BZ177" s="8">
        <f t="shared" si="372"/>
        <v>14.31696742422114</v>
      </c>
      <c r="CA177" s="8">
        <f t="shared" si="373"/>
        <v>16.612157136107644</v>
      </c>
      <c r="CB177" s="8">
        <f t="shared" si="374"/>
        <v>19.274643570381674</v>
      </c>
      <c r="CC177" s="8">
        <f t="shared" si="375"/>
        <v>22.362979308162526</v>
      </c>
      <c r="CD177" s="8">
        <f t="shared" si="376"/>
        <v>25.944972946026546</v>
      </c>
      <c r="CE177" s="8">
        <f t="shared" si="377"/>
        <v>0</v>
      </c>
      <c r="CF177" s="8">
        <f t="shared" si="378"/>
        <v>0</v>
      </c>
      <c r="CG177" s="8">
        <f t="shared" si="379"/>
        <v>0</v>
      </c>
      <c r="CH177" s="8">
        <f t="shared" si="380"/>
        <v>0</v>
      </c>
      <c r="CI177" s="8">
        <f t="shared" si="381"/>
        <v>0</v>
      </c>
      <c r="CJ177" s="8">
        <f t="shared" si="382"/>
        <v>0</v>
      </c>
      <c r="CK177" s="8">
        <f t="shared" si="383"/>
        <v>0</v>
      </c>
      <c r="CL177" s="8">
        <f t="shared" si="384"/>
        <v>0</v>
      </c>
      <c r="CM177" s="8">
        <f t="shared" si="385"/>
        <v>0</v>
      </c>
      <c r="CN177" s="8">
        <f t="shared" si="386"/>
        <v>0</v>
      </c>
      <c r="CO177" s="8">
        <f t="shared" si="387"/>
        <v>0</v>
      </c>
      <c r="CP177" s="8">
        <f t="shared" si="388"/>
        <v>0</v>
      </c>
      <c r="CQ177" s="8">
        <f t="shared" si="407"/>
        <v>145.63186769472802</v>
      </c>
      <c r="CR177" s="21"/>
    </row>
    <row r="178" spans="2:96" x14ac:dyDescent="0.2">
      <c r="B178" s="1">
        <f t="shared" si="395"/>
        <v>44027</v>
      </c>
      <c r="C178" s="7">
        <f t="shared" si="389"/>
        <v>23.857142857142858</v>
      </c>
      <c r="D178">
        <f t="shared" si="402"/>
        <v>167</v>
      </c>
      <c r="E178" s="13">
        <f t="shared" si="396"/>
        <v>0.2</v>
      </c>
      <c r="F178" s="2">
        <f t="shared" si="390"/>
        <v>4.0551999668446754</v>
      </c>
      <c r="G178" s="2">
        <f t="shared" si="361"/>
        <v>1.9280000000000002</v>
      </c>
      <c r="H178" s="21"/>
      <c r="I178" s="3">
        <f t="shared" si="391"/>
        <v>1015007.7146968667</v>
      </c>
      <c r="J178" s="3"/>
      <c r="K178" s="12">
        <f t="shared" si="392"/>
        <v>3984992.2853031326</v>
      </c>
      <c r="L178" s="3">
        <f t="shared" si="416"/>
        <v>1.0004178397156029</v>
      </c>
      <c r="N178" s="12">
        <f t="shared" si="403"/>
        <v>145.63186769472802</v>
      </c>
      <c r="O178" s="12">
        <f t="shared" ref="O178:AH178" si="479">N177*(1-N$6)</f>
        <v>162.23951910984903</v>
      </c>
      <c r="P178" s="12">
        <f t="shared" si="479"/>
        <v>188.26935682816077</v>
      </c>
      <c r="Q178" s="12">
        <f t="shared" si="479"/>
        <v>218.47193424678298</v>
      </c>
      <c r="R178" s="12">
        <f t="shared" si="479"/>
        <v>253.51495045916872</v>
      </c>
      <c r="S178" s="12">
        <f t="shared" si="479"/>
        <v>294.17252468728128</v>
      </c>
      <c r="T178" s="12">
        <f t="shared" si="479"/>
        <v>341.34201177063755</v>
      </c>
      <c r="U178" s="12">
        <f t="shared" si="479"/>
        <v>396.06342381528566</v>
      </c>
      <c r="V178" s="12">
        <f t="shared" si="479"/>
        <v>459.54184413002417</v>
      </c>
      <c r="W178" s="12">
        <f t="shared" si="479"/>
        <v>533.17327057120156</v>
      </c>
      <c r="X178" s="12">
        <f t="shared" si="479"/>
        <v>618.57438089499942</v>
      </c>
      <c r="Y178" s="12">
        <f t="shared" si="479"/>
        <v>717.61677209950415</v>
      </c>
      <c r="Z178" s="12">
        <f t="shared" si="479"/>
        <v>832.46628790185343</v>
      </c>
      <c r="AA178" s="12">
        <f t="shared" si="479"/>
        <v>965.62811157009276</v>
      </c>
      <c r="AB178" s="12">
        <f t="shared" si="479"/>
        <v>1119.9983624733104</v>
      </c>
      <c r="AC178" s="12">
        <f t="shared" si="479"/>
        <v>1298.9229898069332</v>
      </c>
      <c r="AD178" s="12">
        <f t="shared" si="479"/>
        <v>1506.2648001513094</v>
      </c>
      <c r="AE178" s="12">
        <f t="shared" si="479"/>
        <v>1746.4794786014286</v>
      </c>
      <c r="AF178" s="12">
        <f t="shared" si="479"/>
        <v>2024.7014545788452</v>
      </c>
      <c r="AG178" s="12">
        <f t="shared" si="479"/>
        <v>2346.8404068687678</v>
      </c>
      <c r="AH178" s="12">
        <f t="shared" si="479"/>
        <v>2719.6890754731671</v>
      </c>
      <c r="AI178" s="12">
        <f t="shared" si="363"/>
        <v>3806708.8163419813</v>
      </c>
      <c r="AJ178" s="12">
        <f t="shared" si="405"/>
        <v>3825598.4191657146</v>
      </c>
      <c r="AK178" s="21"/>
      <c r="AL178">
        <f t="shared" si="357"/>
        <v>167</v>
      </c>
      <c r="AM178" s="14"/>
      <c r="AN178" s="14"/>
      <c r="AO178" s="12">
        <f t="shared" ref="AO178:BH178" si="480">N177*AN$8</f>
        <v>6.7599799629103767</v>
      </c>
      <c r="AP178" s="12">
        <f t="shared" si="480"/>
        <v>0</v>
      </c>
      <c r="AQ178" s="12">
        <f t="shared" si="480"/>
        <v>0</v>
      </c>
      <c r="AR178" s="12">
        <f t="shared" si="480"/>
        <v>0</v>
      </c>
      <c r="AS178" s="12">
        <f t="shared" si="480"/>
        <v>0</v>
      </c>
      <c r="AT178" s="12">
        <f t="shared" si="480"/>
        <v>0</v>
      </c>
      <c r="AU178" s="12">
        <f t="shared" si="480"/>
        <v>0</v>
      </c>
      <c r="AV178" s="12">
        <f t="shared" si="480"/>
        <v>0</v>
      </c>
      <c r="AW178" s="12">
        <f t="shared" si="480"/>
        <v>0</v>
      </c>
      <c r="AX178" s="12">
        <f t="shared" si="480"/>
        <v>0</v>
      </c>
      <c r="AY178" s="12">
        <f t="shared" si="480"/>
        <v>0</v>
      </c>
      <c r="AZ178" s="12">
        <f t="shared" si="480"/>
        <v>0</v>
      </c>
      <c r="BA178" s="12">
        <f t="shared" si="480"/>
        <v>0</v>
      </c>
      <c r="BB178" s="12">
        <f t="shared" si="480"/>
        <v>0</v>
      </c>
      <c r="BC178" s="12">
        <f t="shared" si="480"/>
        <v>0</v>
      </c>
      <c r="BD178" s="12">
        <f t="shared" si="480"/>
        <v>0</v>
      </c>
      <c r="BE178" s="12">
        <f t="shared" si="480"/>
        <v>0</v>
      </c>
      <c r="BF178" s="12">
        <f t="shared" si="480"/>
        <v>0</v>
      </c>
      <c r="BG178" s="12">
        <f t="shared" si="480"/>
        <v>0</v>
      </c>
      <c r="BH178" s="12">
        <f t="shared" si="480"/>
        <v>0</v>
      </c>
      <c r="BI178" s="12">
        <f t="shared" si="399"/>
        <v>0</v>
      </c>
      <c r="BJ178" s="12">
        <f t="shared" si="400"/>
        <v>6.7599799629103767</v>
      </c>
      <c r="BK178" s="12">
        <f t="shared" si="401"/>
        <v>159393.86613741764</v>
      </c>
      <c r="BL178" s="3">
        <f t="shared" si="419"/>
        <v>1.0004849027996412</v>
      </c>
      <c r="BM178" s="3">
        <f t="shared" si="365"/>
        <v>3984992.2853031321</v>
      </c>
      <c r="BN178" s="24">
        <f t="shared" si="420"/>
        <v>1.0004178397156027</v>
      </c>
      <c r="BO178" s="3">
        <f t="shared" si="366"/>
        <v>3.9998538196741524</v>
      </c>
      <c r="BP178" s="21"/>
      <c r="BQ178" s="3">
        <f>I178+AJ178+BK178+SUM(J$11:J178)</f>
        <v>4999999.9999999991</v>
      </c>
      <c r="BR178" s="21"/>
      <c r="BS178">
        <f t="shared" si="359"/>
        <v>167</v>
      </c>
      <c r="BT178" s="10">
        <f t="shared" si="360"/>
        <v>0.20968607786457874</v>
      </c>
      <c r="BU178" s="8">
        <f t="shared" si="367"/>
        <v>6.1073950298001538</v>
      </c>
      <c r="BV178" s="8">
        <f t="shared" si="368"/>
        <v>6.8038736873559236</v>
      </c>
      <c r="BW178" s="8">
        <f t="shared" si="369"/>
        <v>7.895492603076776</v>
      </c>
      <c r="BX178" s="8">
        <f t="shared" si="370"/>
        <v>9.1621046031392126</v>
      </c>
      <c r="BY178" s="8">
        <f t="shared" si="371"/>
        <v>10.631711128363216</v>
      </c>
      <c r="BZ178" s="8">
        <f t="shared" si="372"/>
        <v>12.336776583439395</v>
      </c>
      <c r="CA178" s="8">
        <f t="shared" si="373"/>
        <v>14.314933531717973</v>
      </c>
      <c r="CB178" s="8">
        <f t="shared" si="374"/>
        <v>16.60979718508873</v>
      </c>
      <c r="CC178" s="8">
        <f t="shared" si="375"/>
        <v>19.271905382056072</v>
      </c>
      <c r="CD178" s="8">
        <f t="shared" si="376"/>
        <v>22.359802385661016</v>
      </c>
      <c r="CE178" s="8">
        <f t="shared" si="377"/>
        <v>0</v>
      </c>
      <c r="CF178" s="8">
        <f t="shared" si="378"/>
        <v>0</v>
      </c>
      <c r="CG178" s="8">
        <f t="shared" si="379"/>
        <v>0</v>
      </c>
      <c r="CH178" s="8">
        <f t="shared" si="380"/>
        <v>0</v>
      </c>
      <c r="CI178" s="8">
        <f t="shared" si="381"/>
        <v>0</v>
      </c>
      <c r="CJ178" s="8">
        <f t="shared" si="382"/>
        <v>0</v>
      </c>
      <c r="CK178" s="8">
        <f t="shared" si="383"/>
        <v>0</v>
      </c>
      <c r="CL178" s="8">
        <f t="shared" si="384"/>
        <v>0</v>
      </c>
      <c r="CM178" s="8">
        <f t="shared" si="385"/>
        <v>0</v>
      </c>
      <c r="CN178" s="8">
        <f t="shared" si="386"/>
        <v>0</v>
      </c>
      <c r="CO178" s="8">
        <f t="shared" si="387"/>
        <v>0</v>
      </c>
      <c r="CP178" s="8">
        <f t="shared" si="388"/>
        <v>0</v>
      </c>
      <c r="CQ178" s="8">
        <f t="shared" si="407"/>
        <v>125.49379211969845</v>
      </c>
      <c r="CR178" s="21"/>
    </row>
    <row r="179" spans="2:96" x14ac:dyDescent="0.2">
      <c r="B179" s="1">
        <f t="shared" si="395"/>
        <v>44028</v>
      </c>
      <c r="C179" s="7">
        <f t="shared" si="389"/>
        <v>24</v>
      </c>
      <c r="D179">
        <f t="shared" si="402"/>
        <v>168</v>
      </c>
      <c r="E179" s="13">
        <f t="shared" si="396"/>
        <v>0.2</v>
      </c>
      <c r="F179" s="2">
        <f t="shared" si="390"/>
        <v>4.0551999668446754</v>
      </c>
      <c r="G179" s="2">
        <f t="shared" si="361"/>
        <v>1.9280000000000002</v>
      </c>
      <c r="H179" s="21"/>
      <c r="I179" s="3">
        <f t="shared" si="391"/>
        <v>1014882.220904747</v>
      </c>
      <c r="J179" s="3"/>
      <c r="K179" s="12">
        <f t="shared" si="392"/>
        <v>3985117.7790952525</v>
      </c>
      <c r="L179" s="3">
        <f t="shared" si="416"/>
        <v>1.0003600491368705</v>
      </c>
      <c r="N179" s="12">
        <f t="shared" si="403"/>
        <v>125.49379211969845</v>
      </c>
      <c r="O179" s="12">
        <f t="shared" ref="O179:AH179" si="481">N178*(1-N$6)</f>
        <v>139.80659298693888</v>
      </c>
      <c r="P179" s="12">
        <f t="shared" si="481"/>
        <v>162.23951910984903</v>
      </c>
      <c r="Q179" s="12">
        <f t="shared" si="481"/>
        <v>188.26935682816077</v>
      </c>
      <c r="R179" s="12">
        <f t="shared" si="481"/>
        <v>218.47193424678298</v>
      </c>
      <c r="S179" s="12">
        <f t="shared" si="481"/>
        <v>253.51495045916872</v>
      </c>
      <c r="T179" s="12">
        <f t="shared" si="481"/>
        <v>294.17252468728128</v>
      </c>
      <c r="U179" s="12">
        <f t="shared" si="481"/>
        <v>341.34201177063755</v>
      </c>
      <c r="V179" s="12">
        <f t="shared" si="481"/>
        <v>396.06342381528566</v>
      </c>
      <c r="W179" s="12">
        <f t="shared" si="481"/>
        <v>459.54184413002417</v>
      </c>
      <c r="X179" s="12">
        <f t="shared" si="481"/>
        <v>533.17327057120156</v>
      </c>
      <c r="Y179" s="12">
        <f t="shared" si="481"/>
        <v>618.57438089499942</v>
      </c>
      <c r="Z179" s="12">
        <f t="shared" si="481"/>
        <v>717.61677209950415</v>
      </c>
      <c r="AA179" s="12">
        <f t="shared" si="481"/>
        <v>832.46628790185343</v>
      </c>
      <c r="AB179" s="12">
        <f t="shared" si="481"/>
        <v>965.62811157009276</v>
      </c>
      <c r="AC179" s="12">
        <f t="shared" si="481"/>
        <v>1119.9983624733104</v>
      </c>
      <c r="AD179" s="12">
        <f t="shared" si="481"/>
        <v>1298.9229898069332</v>
      </c>
      <c r="AE179" s="12">
        <f t="shared" si="481"/>
        <v>1506.2648001513094</v>
      </c>
      <c r="AF179" s="12">
        <f t="shared" si="481"/>
        <v>1746.4794786014286</v>
      </c>
      <c r="AG179" s="12">
        <f t="shared" si="481"/>
        <v>2024.7014545788452</v>
      </c>
      <c r="AH179" s="12">
        <f t="shared" si="481"/>
        <v>2346.8404068687678</v>
      </c>
      <c r="AI179" s="12">
        <f t="shared" si="363"/>
        <v>3809428.5054174545</v>
      </c>
      <c r="AJ179" s="12">
        <f t="shared" si="405"/>
        <v>3825718.0876831268</v>
      </c>
      <c r="AK179" s="21"/>
      <c r="AL179">
        <f t="shared" si="357"/>
        <v>168</v>
      </c>
      <c r="AM179" s="14"/>
      <c r="AN179" s="14"/>
      <c r="AO179" s="12">
        <f t="shared" ref="AO179:BH179" si="482">N178*AN$8</f>
        <v>5.8252747077891209</v>
      </c>
      <c r="AP179" s="12">
        <f t="shared" si="482"/>
        <v>0</v>
      </c>
      <c r="AQ179" s="12">
        <f t="shared" si="482"/>
        <v>0</v>
      </c>
      <c r="AR179" s="12">
        <f t="shared" si="482"/>
        <v>0</v>
      </c>
      <c r="AS179" s="12">
        <f t="shared" si="482"/>
        <v>0</v>
      </c>
      <c r="AT179" s="12">
        <f t="shared" si="482"/>
        <v>0</v>
      </c>
      <c r="AU179" s="12">
        <f t="shared" si="482"/>
        <v>0</v>
      </c>
      <c r="AV179" s="12">
        <f t="shared" si="482"/>
        <v>0</v>
      </c>
      <c r="AW179" s="12">
        <f t="shared" si="482"/>
        <v>0</v>
      </c>
      <c r="AX179" s="12">
        <f t="shared" si="482"/>
        <v>0</v>
      </c>
      <c r="AY179" s="12">
        <f t="shared" si="482"/>
        <v>0</v>
      </c>
      <c r="AZ179" s="12">
        <f t="shared" si="482"/>
        <v>0</v>
      </c>
      <c r="BA179" s="12">
        <f t="shared" si="482"/>
        <v>0</v>
      </c>
      <c r="BB179" s="12">
        <f t="shared" si="482"/>
        <v>0</v>
      </c>
      <c r="BC179" s="12">
        <f t="shared" si="482"/>
        <v>0</v>
      </c>
      <c r="BD179" s="12">
        <f t="shared" si="482"/>
        <v>0</v>
      </c>
      <c r="BE179" s="12">
        <f t="shared" si="482"/>
        <v>0</v>
      </c>
      <c r="BF179" s="12">
        <f t="shared" si="482"/>
        <v>0</v>
      </c>
      <c r="BG179" s="12">
        <f t="shared" si="482"/>
        <v>0</v>
      </c>
      <c r="BH179" s="12">
        <f t="shared" si="482"/>
        <v>0</v>
      </c>
      <c r="BI179" s="12">
        <f t="shared" si="399"/>
        <v>0</v>
      </c>
      <c r="BJ179" s="12">
        <f t="shared" si="400"/>
        <v>5.8252747077891209</v>
      </c>
      <c r="BK179" s="12">
        <f t="shared" si="401"/>
        <v>159399.69141212542</v>
      </c>
      <c r="BL179" s="3">
        <f t="shared" si="419"/>
        <v>1.0004178397156029</v>
      </c>
      <c r="BM179" s="3">
        <f t="shared" si="365"/>
        <v>3985117.779095252</v>
      </c>
      <c r="BN179" s="24">
        <f t="shared" si="420"/>
        <v>1.0003600491368703</v>
      </c>
      <c r="BO179" s="3">
        <f t="shared" si="366"/>
        <v>3.9998740375576602</v>
      </c>
      <c r="BP179" s="21"/>
      <c r="BQ179" s="3">
        <f>I179+AJ179+BK179+SUM(J$11:J179)</f>
        <v>4999999.9999999991</v>
      </c>
      <c r="BR179" s="21"/>
      <c r="BS179">
        <f t="shared" si="359"/>
        <v>168</v>
      </c>
      <c r="BT179" s="10">
        <f t="shared" si="360"/>
        <v>0.20966040495105742</v>
      </c>
      <c r="BU179" s="8">
        <f t="shared" si="367"/>
        <v>5.2622158549319593</v>
      </c>
      <c r="BV179" s="8">
        <f t="shared" si="368"/>
        <v>5.8623813800938542</v>
      </c>
      <c r="BW179" s="8">
        <f t="shared" si="369"/>
        <v>6.8030406551271545</v>
      </c>
      <c r="BX179" s="8">
        <f t="shared" si="370"/>
        <v>7.8945259184934633</v>
      </c>
      <c r="BY179" s="8">
        <f t="shared" si="371"/>
        <v>9.1609828409242624</v>
      </c>
      <c r="BZ179" s="8">
        <f t="shared" si="372"/>
        <v>10.630409434883315</v>
      </c>
      <c r="CA179" s="8">
        <f t="shared" si="373"/>
        <v>12.335266130282067</v>
      </c>
      <c r="CB179" s="8">
        <f t="shared" si="374"/>
        <v>14.313180882928098</v>
      </c>
      <c r="CC179" s="8">
        <f t="shared" si="375"/>
        <v>16.607763564683015</v>
      </c>
      <c r="CD179" s="8">
        <f t="shared" si="376"/>
        <v>19.269545826451317</v>
      </c>
      <c r="CE179" s="8">
        <f t="shared" si="377"/>
        <v>0</v>
      </c>
      <c r="CF179" s="8">
        <f t="shared" si="378"/>
        <v>0</v>
      </c>
      <c r="CG179" s="8">
        <f t="shared" si="379"/>
        <v>0</v>
      </c>
      <c r="CH179" s="8">
        <f t="shared" si="380"/>
        <v>0</v>
      </c>
      <c r="CI179" s="8">
        <f t="shared" si="381"/>
        <v>0</v>
      </c>
      <c r="CJ179" s="8">
        <f t="shared" si="382"/>
        <v>0</v>
      </c>
      <c r="CK179" s="8">
        <f t="shared" si="383"/>
        <v>0</v>
      </c>
      <c r="CL179" s="8">
        <f t="shared" si="384"/>
        <v>0</v>
      </c>
      <c r="CM179" s="8">
        <f t="shared" si="385"/>
        <v>0</v>
      </c>
      <c r="CN179" s="8">
        <f t="shared" si="386"/>
        <v>0</v>
      </c>
      <c r="CO179" s="8">
        <f t="shared" si="387"/>
        <v>0</v>
      </c>
      <c r="CP179" s="8">
        <f t="shared" si="388"/>
        <v>0</v>
      </c>
      <c r="CQ179" s="8">
        <f t="shared" si="407"/>
        <v>108.13931248879851</v>
      </c>
      <c r="CR179" s="21"/>
    </row>
    <row r="180" spans="2:96" x14ac:dyDescent="0.2">
      <c r="B180" s="1">
        <f t="shared" si="395"/>
        <v>44029</v>
      </c>
      <c r="C180" s="7">
        <f t="shared" si="389"/>
        <v>24.142857142857142</v>
      </c>
      <c r="D180">
        <f t="shared" si="402"/>
        <v>169</v>
      </c>
      <c r="E180" s="13">
        <f t="shared" si="396"/>
        <v>0.2</v>
      </c>
      <c r="F180" s="2">
        <f t="shared" si="390"/>
        <v>4.0551999668446754</v>
      </c>
      <c r="G180" s="2">
        <f t="shared" si="361"/>
        <v>1.9280000000000002</v>
      </c>
      <c r="H180" s="21"/>
      <c r="I180" s="3">
        <f t="shared" si="391"/>
        <v>1014774.0815922582</v>
      </c>
      <c r="J180" s="3"/>
      <c r="K180" s="12">
        <f t="shared" si="392"/>
        <v>3985225.9184077415</v>
      </c>
      <c r="L180" s="3">
        <f t="shared" si="416"/>
        <v>1.0003102496303187</v>
      </c>
      <c r="N180" s="12">
        <f t="shared" si="403"/>
        <v>108.13931248879851</v>
      </c>
      <c r="O180" s="12">
        <f t="shared" ref="O180:AH180" si="483">N179*(1-N$6)</f>
        <v>120.47404043491051</v>
      </c>
      <c r="P180" s="12">
        <f t="shared" si="483"/>
        <v>139.80659298693888</v>
      </c>
      <c r="Q180" s="12">
        <f t="shared" si="483"/>
        <v>162.23951910984903</v>
      </c>
      <c r="R180" s="12">
        <f t="shared" si="483"/>
        <v>188.26935682816077</v>
      </c>
      <c r="S180" s="12">
        <f t="shared" si="483"/>
        <v>218.47193424678298</v>
      </c>
      <c r="T180" s="12">
        <f t="shared" si="483"/>
        <v>253.51495045916872</v>
      </c>
      <c r="U180" s="12">
        <f t="shared" si="483"/>
        <v>294.17252468728128</v>
      </c>
      <c r="V180" s="12">
        <f t="shared" si="483"/>
        <v>341.34201177063755</v>
      </c>
      <c r="W180" s="12">
        <f t="shared" si="483"/>
        <v>396.06342381528566</v>
      </c>
      <c r="X180" s="12">
        <f t="shared" si="483"/>
        <v>459.54184413002417</v>
      </c>
      <c r="Y180" s="12">
        <f t="shared" si="483"/>
        <v>533.17327057120156</v>
      </c>
      <c r="Z180" s="12">
        <f t="shared" si="483"/>
        <v>618.57438089499942</v>
      </c>
      <c r="AA180" s="12">
        <f t="shared" si="483"/>
        <v>717.61677209950415</v>
      </c>
      <c r="AB180" s="12">
        <f t="shared" si="483"/>
        <v>832.46628790185343</v>
      </c>
      <c r="AC180" s="12">
        <f t="shared" si="483"/>
        <v>965.62811157009276</v>
      </c>
      <c r="AD180" s="12">
        <f t="shared" si="483"/>
        <v>1119.9983624733104</v>
      </c>
      <c r="AE180" s="12">
        <f t="shared" si="483"/>
        <v>1298.9229898069332</v>
      </c>
      <c r="AF180" s="12">
        <f t="shared" si="483"/>
        <v>1506.2648001513094</v>
      </c>
      <c r="AG180" s="12">
        <f t="shared" si="483"/>
        <v>1746.4794786014286</v>
      </c>
      <c r="AH180" s="12">
        <f t="shared" si="483"/>
        <v>2024.7014545788452</v>
      </c>
      <c r="AI180" s="12">
        <f t="shared" si="363"/>
        <v>3811775.3458243231</v>
      </c>
      <c r="AJ180" s="12">
        <f t="shared" si="405"/>
        <v>3825821.2072439305</v>
      </c>
      <c r="AK180" s="21"/>
      <c r="AL180">
        <f t="shared" si="357"/>
        <v>169</v>
      </c>
      <c r="AM180" s="14"/>
      <c r="AN180" s="14"/>
      <c r="AO180" s="12">
        <f t="shared" ref="AO180:BH180" si="484">N179*AN$8</f>
        <v>5.0197516847879387</v>
      </c>
      <c r="AP180" s="12">
        <f t="shared" si="484"/>
        <v>0</v>
      </c>
      <c r="AQ180" s="12">
        <f t="shared" si="484"/>
        <v>0</v>
      </c>
      <c r="AR180" s="12">
        <f t="shared" si="484"/>
        <v>0</v>
      </c>
      <c r="AS180" s="12">
        <f t="shared" si="484"/>
        <v>0</v>
      </c>
      <c r="AT180" s="12">
        <f t="shared" si="484"/>
        <v>0</v>
      </c>
      <c r="AU180" s="12">
        <f t="shared" si="484"/>
        <v>0</v>
      </c>
      <c r="AV180" s="12">
        <f t="shared" si="484"/>
        <v>0</v>
      </c>
      <c r="AW180" s="12">
        <f t="shared" si="484"/>
        <v>0</v>
      </c>
      <c r="AX180" s="12">
        <f t="shared" si="484"/>
        <v>0</v>
      </c>
      <c r="AY180" s="12">
        <f t="shared" si="484"/>
        <v>0</v>
      </c>
      <c r="AZ180" s="12">
        <f t="shared" si="484"/>
        <v>0</v>
      </c>
      <c r="BA180" s="12">
        <f t="shared" si="484"/>
        <v>0</v>
      </c>
      <c r="BB180" s="12">
        <f t="shared" si="484"/>
        <v>0</v>
      </c>
      <c r="BC180" s="12">
        <f t="shared" si="484"/>
        <v>0</v>
      </c>
      <c r="BD180" s="12">
        <f t="shared" si="484"/>
        <v>0</v>
      </c>
      <c r="BE180" s="12">
        <f t="shared" si="484"/>
        <v>0</v>
      </c>
      <c r="BF180" s="12">
        <f t="shared" si="484"/>
        <v>0</v>
      </c>
      <c r="BG180" s="12">
        <f t="shared" si="484"/>
        <v>0</v>
      </c>
      <c r="BH180" s="12">
        <f t="shared" si="484"/>
        <v>0</v>
      </c>
      <c r="BI180" s="12">
        <f t="shared" si="399"/>
        <v>0</v>
      </c>
      <c r="BJ180" s="12">
        <f t="shared" si="400"/>
        <v>5.0197516847879387</v>
      </c>
      <c r="BK180" s="12">
        <f t="shared" si="401"/>
        <v>159404.71116381022</v>
      </c>
      <c r="BL180" s="3">
        <f t="shared" si="419"/>
        <v>1.0003600491368705</v>
      </c>
      <c r="BM180" s="3">
        <f t="shared" si="365"/>
        <v>3985225.918407741</v>
      </c>
      <c r="BN180" s="24">
        <f t="shared" si="420"/>
        <v>1.0003102496303187</v>
      </c>
      <c r="BO180" s="3">
        <f t="shared" si="366"/>
        <v>3.9998914597920425</v>
      </c>
      <c r="BP180" s="21"/>
      <c r="BQ180" s="3">
        <f>I180+AJ180+BK180+SUM(J$11:J180)</f>
        <v>4999999.9999999991</v>
      </c>
      <c r="BR180" s="21"/>
      <c r="BS180">
        <f t="shared" si="359"/>
        <v>169</v>
      </c>
      <c r="BT180" s="10">
        <f t="shared" si="360"/>
        <v>0.2096382822857801</v>
      </c>
      <c r="BU180" s="8">
        <f t="shared" si="367"/>
        <v>4.5340279435433857</v>
      </c>
      <c r="BV180" s="8">
        <f t="shared" si="368"/>
        <v>5.0511941793604516</v>
      </c>
      <c r="BW180" s="8">
        <f t="shared" si="369"/>
        <v>5.8617628012018121</v>
      </c>
      <c r="BX180" s="8">
        <f t="shared" si="370"/>
        <v>6.8023228210119502</v>
      </c>
      <c r="BY180" s="8">
        <f t="shared" si="371"/>
        <v>7.8936929145008463</v>
      </c>
      <c r="BZ180" s="8">
        <f t="shared" si="372"/>
        <v>9.1600162046294962</v>
      </c>
      <c r="CA180" s="8">
        <f t="shared" si="373"/>
        <v>10.629287749604956</v>
      </c>
      <c r="CB180" s="8">
        <f t="shared" si="374"/>
        <v>12.333964554222579</v>
      </c>
      <c r="CC180" s="8">
        <f t="shared" si="375"/>
        <v>14.311670603913798</v>
      </c>
      <c r="CD180" s="8">
        <f t="shared" si="376"/>
        <v>16.606011168972284</v>
      </c>
      <c r="CE180" s="8">
        <f t="shared" si="377"/>
        <v>0</v>
      </c>
      <c r="CF180" s="8">
        <f t="shared" si="378"/>
        <v>0</v>
      </c>
      <c r="CG180" s="8">
        <f t="shared" si="379"/>
        <v>0</v>
      </c>
      <c r="CH180" s="8">
        <f t="shared" si="380"/>
        <v>0</v>
      </c>
      <c r="CI180" s="8">
        <f t="shared" si="381"/>
        <v>0</v>
      </c>
      <c r="CJ180" s="8">
        <f t="shared" si="382"/>
        <v>0</v>
      </c>
      <c r="CK180" s="8">
        <f t="shared" si="383"/>
        <v>0</v>
      </c>
      <c r="CL180" s="8">
        <f t="shared" si="384"/>
        <v>0</v>
      </c>
      <c r="CM180" s="8">
        <f t="shared" si="385"/>
        <v>0</v>
      </c>
      <c r="CN180" s="8">
        <f t="shared" si="386"/>
        <v>0</v>
      </c>
      <c r="CO180" s="8">
        <f t="shared" si="387"/>
        <v>0</v>
      </c>
      <c r="CP180" s="8">
        <f t="shared" si="388"/>
        <v>0</v>
      </c>
      <c r="CQ180" s="8">
        <f t="shared" si="407"/>
        <v>93.183950940961552</v>
      </c>
      <c r="CR180" s="21"/>
    </row>
    <row r="181" spans="2:96" x14ac:dyDescent="0.2">
      <c r="B181" s="1">
        <f t="shared" si="395"/>
        <v>44030</v>
      </c>
      <c r="C181" s="7">
        <f t="shared" si="389"/>
        <v>24.285714285714285</v>
      </c>
      <c r="D181">
        <f t="shared" si="402"/>
        <v>170</v>
      </c>
      <c r="E181" s="13">
        <f t="shared" si="396"/>
        <v>0.2</v>
      </c>
      <c r="F181" s="2">
        <f t="shared" si="390"/>
        <v>4.0551999668446754</v>
      </c>
      <c r="G181" s="2">
        <f t="shared" si="361"/>
        <v>1.9280000000000002</v>
      </c>
      <c r="H181" s="21"/>
      <c r="I181" s="3">
        <f t="shared" si="391"/>
        <v>1014680.8976413172</v>
      </c>
      <c r="J181" s="3"/>
      <c r="K181" s="12">
        <f t="shared" si="392"/>
        <v>3985319.1023586825</v>
      </c>
      <c r="L181" s="3">
        <f t="shared" si="416"/>
        <v>1.0002673366900101</v>
      </c>
      <c r="N181" s="12">
        <f t="shared" si="403"/>
        <v>93.183950940961552</v>
      </c>
      <c r="O181" s="12">
        <f t="shared" ref="O181:AH181" si="485">N180*(1-N$6)</f>
        <v>103.81373998924657</v>
      </c>
      <c r="P181" s="12">
        <f t="shared" si="485"/>
        <v>120.47404043491051</v>
      </c>
      <c r="Q181" s="12">
        <f t="shared" si="485"/>
        <v>139.80659298693888</v>
      </c>
      <c r="R181" s="12">
        <f t="shared" si="485"/>
        <v>162.23951910984903</v>
      </c>
      <c r="S181" s="12">
        <f t="shared" si="485"/>
        <v>188.26935682816077</v>
      </c>
      <c r="T181" s="12">
        <f t="shared" si="485"/>
        <v>218.47193424678298</v>
      </c>
      <c r="U181" s="12">
        <f t="shared" si="485"/>
        <v>253.51495045916872</v>
      </c>
      <c r="V181" s="12">
        <f t="shared" si="485"/>
        <v>294.17252468728128</v>
      </c>
      <c r="W181" s="12">
        <f t="shared" si="485"/>
        <v>341.34201177063755</v>
      </c>
      <c r="X181" s="12">
        <f t="shared" si="485"/>
        <v>396.06342381528566</v>
      </c>
      <c r="Y181" s="12">
        <f t="shared" si="485"/>
        <v>459.54184413002417</v>
      </c>
      <c r="Z181" s="12">
        <f t="shared" si="485"/>
        <v>533.17327057120156</v>
      </c>
      <c r="AA181" s="12">
        <f t="shared" si="485"/>
        <v>618.57438089499942</v>
      </c>
      <c r="AB181" s="12">
        <f t="shared" si="485"/>
        <v>717.61677209950415</v>
      </c>
      <c r="AC181" s="12">
        <f t="shared" si="485"/>
        <v>832.46628790185343</v>
      </c>
      <c r="AD181" s="12">
        <f t="shared" si="485"/>
        <v>965.62811157009276</v>
      </c>
      <c r="AE181" s="12">
        <f t="shared" si="485"/>
        <v>1119.9983624733104</v>
      </c>
      <c r="AF181" s="12">
        <f t="shared" si="485"/>
        <v>1298.9229898069332</v>
      </c>
      <c r="AG181" s="12">
        <f t="shared" si="485"/>
        <v>1506.2648001513094</v>
      </c>
      <c r="AH181" s="12">
        <f t="shared" si="485"/>
        <v>1746.4794786014286</v>
      </c>
      <c r="AI181" s="12">
        <f t="shared" si="363"/>
        <v>3813800.047278902</v>
      </c>
      <c r="AJ181" s="12">
        <f t="shared" si="405"/>
        <v>3825910.0656223721</v>
      </c>
      <c r="AK181" s="21"/>
      <c r="AL181">
        <f t="shared" si="357"/>
        <v>170</v>
      </c>
      <c r="AM181" s="14"/>
      <c r="AN181" s="14"/>
      <c r="AO181" s="12">
        <f t="shared" ref="AO181:BH181" si="486">N180*AN$8</f>
        <v>4.3255724995519405</v>
      </c>
      <c r="AP181" s="12">
        <f t="shared" si="486"/>
        <v>0</v>
      </c>
      <c r="AQ181" s="12">
        <f t="shared" si="486"/>
        <v>0</v>
      </c>
      <c r="AR181" s="12">
        <f t="shared" si="486"/>
        <v>0</v>
      </c>
      <c r="AS181" s="12">
        <f t="shared" si="486"/>
        <v>0</v>
      </c>
      <c r="AT181" s="12">
        <f t="shared" si="486"/>
        <v>0</v>
      </c>
      <c r="AU181" s="12">
        <f t="shared" si="486"/>
        <v>0</v>
      </c>
      <c r="AV181" s="12">
        <f t="shared" si="486"/>
        <v>0</v>
      </c>
      <c r="AW181" s="12">
        <f t="shared" si="486"/>
        <v>0</v>
      </c>
      <c r="AX181" s="12">
        <f t="shared" si="486"/>
        <v>0</v>
      </c>
      <c r="AY181" s="12">
        <f t="shared" si="486"/>
        <v>0</v>
      </c>
      <c r="AZ181" s="12">
        <f t="shared" si="486"/>
        <v>0</v>
      </c>
      <c r="BA181" s="12">
        <f t="shared" si="486"/>
        <v>0</v>
      </c>
      <c r="BB181" s="12">
        <f t="shared" si="486"/>
        <v>0</v>
      </c>
      <c r="BC181" s="12">
        <f t="shared" si="486"/>
        <v>0</v>
      </c>
      <c r="BD181" s="12">
        <f t="shared" si="486"/>
        <v>0</v>
      </c>
      <c r="BE181" s="12">
        <f t="shared" si="486"/>
        <v>0</v>
      </c>
      <c r="BF181" s="12">
        <f t="shared" si="486"/>
        <v>0</v>
      </c>
      <c r="BG181" s="12">
        <f t="shared" si="486"/>
        <v>0</v>
      </c>
      <c r="BH181" s="12">
        <f t="shared" si="486"/>
        <v>0</v>
      </c>
      <c r="BI181" s="12">
        <f t="shared" si="399"/>
        <v>0</v>
      </c>
      <c r="BJ181" s="12">
        <f t="shared" si="400"/>
        <v>4.3255724995519405</v>
      </c>
      <c r="BK181" s="12">
        <f t="shared" si="401"/>
        <v>159409.03673630976</v>
      </c>
      <c r="BL181" s="3">
        <f t="shared" si="419"/>
        <v>1.0003102496303187</v>
      </c>
      <c r="BM181" s="3">
        <f t="shared" si="365"/>
        <v>3985319.1023586821</v>
      </c>
      <c r="BN181" s="24">
        <f t="shared" si="420"/>
        <v>1.0002673366900099</v>
      </c>
      <c r="BO181" s="3">
        <f t="shared" si="366"/>
        <v>3.9999064727831879</v>
      </c>
      <c r="BP181" s="21"/>
      <c r="BQ181" s="3">
        <f>I181+AJ181+BK181+SUM(J$11:J181)</f>
        <v>4999999.9999999991</v>
      </c>
      <c r="BR181" s="21"/>
      <c r="BS181">
        <f t="shared" si="359"/>
        <v>170</v>
      </c>
      <c r="BT181" s="10">
        <f t="shared" si="360"/>
        <v>0.20961921908749448</v>
      </c>
      <c r="BU181" s="8">
        <f t="shared" si="367"/>
        <v>3.9066294055463513</v>
      </c>
      <c r="BV181" s="8">
        <f t="shared" si="368"/>
        <v>4.3522710214196136</v>
      </c>
      <c r="BW181" s="8">
        <f t="shared" si="369"/>
        <v>5.050734855256235</v>
      </c>
      <c r="BX181" s="8">
        <f t="shared" si="370"/>
        <v>5.8612297690410626</v>
      </c>
      <c r="BY181" s="8">
        <f t="shared" si="371"/>
        <v>6.8017042601874387</v>
      </c>
      <c r="BZ181" s="8">
        <f t="shared" si="372"/>
        <v>7.8929751112847821</v>
      </c>
      <c r="CA181" s="8">
        <f t="shared" si="373"/>
        <v>9.1591832498690184</v>
      </c>
      <c r="CB181" s="8">
        <f t="shared" si="374"/>
        <v>10.62832118845116</v>
      </c>
      <c r="CC181" s="8">
        <f t="shared" si="375"/>
        <v>12.33284298038892</v>
      </c>
      <c r="CD181" s="8">
        <f t="shared" si="376"/>
        <v>14.31036918982308</v>
      </c>
      <c r="CE181" s="8">
        <f t="shared" si="377"/>
        <v>0</v>
      </c>
      <c r="CF181" s="8">
        <f t="shared" si="378"/>
        <v>0</v>
      </c>
      <c r="CG181" s="8">
        <f t="shared" si="379"/>
        <v>0</v>
      </c>
      <c r="CH181" s="8">
        <f t="shared" si="380"/>
        <v>0</v>
      </c>
      <c r="CI181" s="8">
        <f t="shared" si="381"/>
        <v>0</v>
      </c>
      <c r="CJ181" s="8">
        <f t="shared" si="382"/>
        <v>0</v>
      </c>
      <c r="CK181" s="8">
        <f t="shared" si="383"/>
        <v>0</v>
      </c>
      <c r="CL181" s="8">
        <f t="shared" si="384"/>
        <v>0</v>
      </c>
      <c r="CM181" s="8">
        <f t="shared" si="385"/>
        <v>0</v>
      </c>
      <c r="CN181" s="8">
        <f t="shared" si="386"/>
        <v>0</v>
      </c>
      <c r="CO181" s="8">
        <f t="shared" si="387"/>
        <v>0</v>
      </c>
      <c r="CP181" s="8">
        <f t="shared" si="388"/>
        <v>0</v>
      </c>
      <c r="CQ181" s="8">
        <f t="shared" si="407"/>
        <v>80.296261031267662</v>
      </c>
      <c r="CR181" s="21"/>
    </row>
    <row r="182" spans="2:96" x14ac:dyDescent="0.2">
      <c r="B182" s="1">
        <f t="shared" si="395"/>
        <v>44031</v>
      </c>
      <c r="C182" s="7">
        <f t="shared" si="389"/>
        <v>24.428571428571427</v>
      </c>
      <c r="D182">
        <f t="shared" si="402"/>
        <v>171</v>
      </c>
      <c r="E182" s="13">
        <f t="shared" si="396"/>
        <v>0.2</v>
      </c>
      <c r="F182" s="2">
        <f t="shared" si="390"/>
        <v>4.0551999668446754</v>
      </c>
      <c r="G182" s="2">
        <f t="shared" si="361"/>
        <v>1.9280000000000002</v>
      </c>
      <c r="H182" s="21"/>
      <c r="I182" s="3">
        <f t="shared" si="391"/>
        <v>1014600.6013802859</v>
      </c>
      <c r="J182" s="3"/>
      <c r="K182" s="12">
        <f t="shared" si="392"/>
        <v>3985399.3986197137</v>
      </c>
      <c r="L182" s="3">
        <f t="shared" si="416"/>
        <v>1.00023035835089</v>
      </c>
      <c r="N182" s="12">
        <f t="shared" si="403"/>
        <v>80.296261031267662</v>
      </c>
      <c r="O182" s="12">
        <f t="shared" ref="O182:AH182" si="487">N181*(1-N$6)</f>
        <v>89.456592903323084</v>
      </c>
      <c r="P182" s="12">
        <f t="shared" si="487"/>
        <v>103.81373998924657</v>
      </c>
      <c r="Q182" s="12">
        <f t="shared" si="487"/>
        <v>120.47404043491051</v>
      </c>
      <c r="R182" s="12">
        <f t="shared" si="487"/>
        <v>139.80659298693888</v>
      </c>
      <c r="S182" s="12">
        <f t="shared" si="487"/>
        <v>162.23951910984903</v>
      </c>
      <c r="T182" s="12">
        <f t="shared" si="487"/>
        <v>188.26935682816077</v>
      </c>
      <c r="U182" s="12">
        <f t="shared" si="487"/>
        <v>218.47193424678298</v>
      </c>
      <c r="V182" s="12">
        <f t="shared" si="487"/>
        <v>253.51495045916872</v>
      </c>
      <c r="W182" s="12">
        <f t="shared" si="487"/>
        <v>294.17252468728128</v>
      </c>
      <c r="X182" s="12">
        <f t="shared" si="487"/>
        <v>341.34201177063755</v>
      </c>
      <c r="Y182" s="12">
        <f t="shared" si="487"/>
        <v>396.06342381528566</v>
      </c>
      <c r="Z182" s="12">
        <f t="shared" si="487"/>
        <v>459.54184413002417</v>
      </c>
      <c r="AA182" s="12">
        <f t="shared" si="487"/>
        <v>533.17327057120156</v>
      </c>
      <c r="AB182" s="12">
        <f t="shared" si="487"/>
        <v>618.57438089499942</v>
      </c>
      <c r="AC182" s="12">
        <f t="shared" si="487"/>
        <v>717.61677209950415</v>
      </c>
      <c r="AD182" s="12">
        <f t="shared" si="487"/>
        <v>832.46628790185343</v>
      </c>
      <c r="AE182" s="12">
        <f t="shared" si="487"/>
        <v>965.62811157009276</v>
      </c>
      <c r="AF182" s="12">
        <f t="shared" si="487"/>
        <v>1119.9983624733104</v>
      </c>
      <c r="AG182" s="12">
        <f t="shared" si="487"/>
        <v>1298.9229898069332</v>
      </c>
      <c r="AH182" s="12">
        <f t="shared" si="487"/>
        <v>1506.2648001513094</v>
      </c>
      <c r="AI182" s="12">
        <f t="shared" si="363"/>
        <v>3815546.5267575034</v>
      </c>
      <c r="AJ182" s="12">
        <f t="shared" si="405"/>
        <v>3825986.6345253657</v>
      </c>
      <c r="AK182" s="21"/>
      <c r="AL182">
        <f t="shared" si="357"/>
        <v>171</v>
      </c>
      <c r="AM182" s="14"/>
      <c r="AN182" s="14"/>
      <c r="AO182" s="12">
        <f t="shared" ref="AO182:BH182" si="488">N181*AN$8</f>
        <v>3.7273580376384623</v>
      </c>
      <c r="AP182" s="12">
        <f t="shared" si="488"/>
        <v>0</v>
      </c>
      <c r="AQ182" s="12">
        <f t="shared" si="488"/>
        <v>0</v>
      </c>
      <c r="AR182" s="12">
        <f t="shared" si="488"/>
        <v>0</v>
      </c>
      <c r="AS182" s="12">
        <f t="shared" si="488"/>
        <v>0</v>
      </c>
      <c r="AT182" s="12">
        <f t="shared" si="488"/>
        <v>0</v>
      </c>
      <c r="AU182" s="12">
        <f t="shared" si="488"/>
        <v>0</v>
      </c>
      <c r="AV182" s="12">
        <f t="shared" si="488"/>
        <v>0</v>
      </c>
      <c r="AW182" s="12">
        <f t="shared" si="488"/>
        <v>0</v>
      </c>
      <c r="AX182" s="12">
        <f t="shared" si="488"/>
        <v>0</v>
      </c>
      <c r="AY182" s="12">
        <f t="shared" si="488"/>
        <v>0</v>
      </c>
      <c r="AZ182" s="12">
        <f t="shared" si="488"/>
        <v>0</v>
      </c>
      <c r="BA182" s="12">
        <f t="shared" si="488"/>
        <v>0</v>
      </c>
      <c r="BB182" s="12">
        <f t="shared" si="488"/>
        <v>0</v>
      </c>
      <c r="BC182" s="12">
        <f t="shared" si="488"/>
        <v>0</v>
      </c>
      <c r="BD182" s="12">
        <f t="shared" si="488"/>
        <v>0</v>
      </c>
      <c r="BE182" s="12">
        <f t="shared" si="488"/>
        <v>0</v>
      </c>
      <c r="BF182" s="12">
        <f t="shared" si="488"/>
        <v>0</v>
      </c>
      <c r="BG182" s="12">
        <f t="shared" si="488"/>
        <v>0</v>
      </c>
      <c r="BH182" s="12">
        <f t="shared" si="488"/>
        <v>0</v>
      </c>
      <c r="BI182" s="12">
        <f t="shared" si="399"/>
        <v>0</v>
      </c>
      <c r="BJ182" s="12">
        <f t="shared" si="400"/>
        <v>3.7273580376384623</v>
      </c>
      <c r="BK182" s="12">
        <f t="shared" si="401"/>
        <v>159412.7640943474</v>
      </c>
      <c r="BL182" s="3">
        <f t="shared" si="419"/>
        <v>1.0002673366900101</v>
      </c>
      <c r="BM182" s="3">
        <f t="shared" si="365"/>
        <v>3985399.3986197133</v>
      </c>
      <c r="BN182" s="24">
        <f t="shared" si="420"/>
        <v>1.0002303583508898</v>
      </c>
      <c r="BO182" s="3">
        <f t="shared" si="366"/>
        <v>3.9999194095717923</v>
      </c>
      <c r="BP182" s="21"/>
      <c r="BQ182" s="3">
        <f>I182+AJ182+BK182+SUM(J$11:J182)</f>
        <v>4999999.9999999991</v>
      </c>
      <c r="BR182" s="21"/>
      <c r="BS182">
        <f t="shared" si="359"/>
        <v>171</v>
      </c>
      <c r="BT182" s="10">
        <f t="shared" si="360"/>
        <v>0.20960279237493357</v>
      </c>
      <c r="BU182" s="8">
        <f t="shared" si="367"/>
        <v>3.3660641058840528</v>
      </c>
      <c r="BV182" s="8">
        <f t="shared" si="368"/>
        <v>3.7500703337768369</v>
      </c>
      <c r="BW182" s="8">
        <f t="shared" si="369"/>
        <v>4.351929957726278</v>
      </c>
      <c r="BX182" s="8">
        <f t="shared" si="370"/>
        <v>5.0503390567695794</v>
      </c>
      <c r="BY182" s="8">
        <f t="shared" si="371"/>
        <v>5.8607704564976393</v>
      </c>
      <c r="BZ182" s="8">
        <f t="shared" si="372"/>
        <v>6.801171247798151</v>
      </c>
      <c r="CA182" s="8">
        <f t="shared" si="373"/>
        <v>7.8923565819630532</v>
      </c>
      <c r="CB182" s="8">
        <f t="shared" si="374"/>
        <v>9.1584654947357187</v>
      </c>
      <c r="CC182" s="8">
        <f t="shared" si="375"/>
        <v>10.627488305006942</v>
      </c>
      <c r="CD182" s="8">
        <f t="shared" si="376"/>
        <v>12.331876522887647</v>
      </c>
      <c r="CE182" s="8">
        <f t="shared" si="377"/>
        <v>0</v>
      </c>
      <c r="CF182" s="8">
        <f t="shared" si="378"/>
        <v>0</v>
      </c>
      <c r="CG182" s="8">
        <f t="shared" si="379"/>
        <v>0</v>
      </c>
      <c r="CH182" s="8">
        <f t="shared" si="380"/>
        <v>0</v>
      </c>
      <c r="CI182" s="8">
        <f t="shared" si="381"/>
        <v>0</v>
      </c>
      <c r="CJ182" s="8">
        <f t="shared" si="382"/>
        <v>0</v>
      </c>
      <c r="CK182" s="8">
        <f t="shared" si="383"/>
        <v>0</v>
      </c>
      <c r="CL182" s="8">
        <f t="shared" si="384"/>
        <v>0</v>
      </c>
      <c r="CM182" s="8">
        <f t="shared" si="385"/>
        <v>0</v>
      </c>
      <c r="CN182" s="8">
        <f t="shared" si="386"/>
        <v>0</v>
      </c>
      <c r="CO182" s="8">
        <f t="shared" si="387"/>
        <v>0</v>
      </c>
      <c r="CP182" s="8">
        <f t="shared" si="388"/>
        <v>0</v>
      </c>
      <c r="CQ182" s="8">
        <f t="shared" si="407"/>
        <v>69.190532063045907</v>
      </c>
      <c r="CR182" s="21"/>
    </row>
    <row r="183" spans="2:96" x14ac:dyDescent="0.2">
      <c r="B183" s="1">
        <f t="shared" si="395"/>
        <v>44032</v>
      </c>
      <c r="C183" s="7">
        <f t="shared" si="389"/>
        <v>24.571428571428573</v>
      </c>
      <c r="D183">
        <f t="shared" si="402"/>
        <v>172</v>
      </c>
      <c r="E183" s="13">
        <f t="shared" si="396"/>
        <v>0.2</v>
      </c>
      <c r="F183" s="2">
        <f t="shared" si="390"/>
        <v>4.0551999668446754</v>
      </c>
      <c r="G183" s="2">
        <f t="shared" si="361"/>
        <v>1.9280000000000002</v>
      </c>
      <c r="H183" s="21"/>
      <c r="I183" s="3">
        <f t="shared" si="391"/>
        <v>1014531.4108482229</v>
      </c>
      <c r="J183" s="3"/>
      <c r="K183" s="12">
        <f t="shared" si="392"/>
        <v>3985468.5891517769</v>
      </c>
      <c r="L183" s="3">
        <f t="shared" si="416"/>
        <v>1.0001984941528785</v>
      </c>
      <c r="N183" s="12">
        <f t="shared" si="403"/>
        <v>69.190532063045907</v>
      </c>
      <c r="O183" s="12">
        <f t="shared" ref="O183:AH183" si="489">N182*(1-N$6)</f>
        <v>77.084410590016958</v>
      </c>
      <c r="P183" s="12">
        <f t="shared" si="489"/>
        <v>89.456592903323084</v>
      </c>
      <c r="Q183" s="12">
        <f t="shared" si="489"/>
        <v>103.81373998924657</v>
      </c>
      <c r="R183" s="12">
        <f t="shared" si="489"/>
        <v>120.47404043491051</v>
      </c>
      <c r="S183" s="12">
        <f t="shared" si="489"/>
        <v>139.80659298693888</v>
      </c>
      <c r="T183" s="12">
        <f t="shared" si="489"/>
        <v>162.23951910984903</v>
      </c>
      <c r="U183" s="12">
        <f t="shared" si="489"/>
        <v>188.26935682816077</v>
      </c>
      <c r="V183" s="12">
        <f t="shared" si="489"/>
        <v>218.47193424678298</v>
      </c>
      <c r="W183" s="12">
        <f t="shared" si="489"/>
        <v>253.51495045916872</v>
      </c>
      <c r="X183" s="12">
        <f t="shared" si="489"/>
        <v>294.17252468728128</v>
      </c>
      <c r="Y183" s="12">
        <f t="shared" si="489"/>
        <v>341.34201177063755</v>
      </c>
      <c r="Z183" s="12">
        <f t="shared" si="489"/>
        <v>396.06342381528566</v>
      </c>
      <c r="AA183" s="12">
        <f t="shared" si="489"/>
        <v>459.54184413002417</v>
      </c>
      <c r="AB183" s="12">
        <f t="shared" si="489"/>
        <v>533.17327057120156</v>
      </c>
      <c r="AC183" s="12">
        <f t="shared" si="489"/>
        <v>618.57438089499942</v>
      </c>
      <c r="AD183" s="12">
        <f t="shared" si="489"/>
        <v>717.61677209950415</v>
      </c>
      <c r="AE183" s="12">
        <f t="shared" si="489"/>
        <v>832.46628790185343</v>
      </c>
      <c r="AF183" s="12">
        <f t="shared" si="489"/>
        <v>965.62811157009276</v>
      </c>
      <c r="AG183" s="12">
        <f t="shared" si="489"/>
        <v>1119.9983624733104</v>
      </c>
      <c r="AH183" s="12">
        <f t="shared" si="489"/>
        <v>1298.9229898069332</v>
      </c>
      <c r="AI183" s="12">
        <f t="shared" si="363"/>
        <v>3817052.7915576547</v>
      </c>
      <c r="AJ183" s="12">
        <f t="shared" si="405"/>
        <v>3826052.6132069873</v>
      </c>
      <c r="AK183" s="21"/>
      <c r="AL183">
        <f t="shared" si="357"/>
        <v>172</v>
      </c>
      <c r="AM183" s="14"/>
      <c r="AN183" s="14"/>
      <c r="AO183" s="12">
        <f t="shared" ref="AO183:BH183" si="490">N182*AN$8</f>
        <v>3.2118504412507067</v>
      </c>
      <c r="AP183" s="12">
        <f t="shared" si="490"/>
        <v>0</v>
      </c>
      <c r="AQ183" s="12">
        <f t="shared" si="490"/>
        <v>0</v>
      </c>
      <c r="AR183" s="12">
        <f t="shared" si="490"/>
        <v>0</v>
      </c>
      <c r="AS183" s="12">
        <f t="shared" si="490"/>
        <v>0</v>
      </c>
      <c r="AT183" s="12">
        <f t="shared" si="490"/>
        <v>0</v>
      </c>
      <c r="AU183" s="12">
        <f t="shared" si="490"/>
        <v>0</v>
      </c>
      <c r="AV183" s="12">
        <f t="shared" si="490"/>
        <v>0</v>
      </c>
      <c r="AW183" s="12">
        <f t="shared" si="490"/>
        <v>0</v>
      </c>
      <c r="AX183" s="12">
        <f t="shared" si="490"/>
        <v>0</v>
      </c>
      <c r="AY183" s="12">
        <f t="shared" si="490"/>
        <v>0</v>
      </c>
      <c r="AZ183" s="12">
        <f t="shared" si="490"/>
        <v>0</v>
      </c>
      <c r="BA183" s="12">
        <f t="shared" si="490"/>
        <v>0</v>
      </c>
      <c r="BB183" s="12">
        <f t="shared" si="490"/>
        <v>0</v>
      </c>
      <c r="BC183" s="12">
        <f t="shared" si="490"/>
        <v>0</v>
      </c>
      <c r="BD183" s="12">
        <f t="shared" si="490"/>
        <v>0</v>
      </c>
      <c r="BE183" s="12">
        <f t="shared" si="490"/>
        <v>0</v>
      </c>
      <c r="BF183" s="12">
        <f t="shared" si="490"/>
        <v>0</v>
      </c>
      <c r="BG183" s="12">
        <f t="shared" si="490"/>
        <v>0</v>
      </c>
      <c r="BH183" s="12">
        <f t="shared" si="490"/>
        <v>0</v>
      </c>
      <c r="BI183" s="12">
        <f t="shared" si="399"/>
        <v>0</v>
      </c>
      <c r="BJ183" s="12">
        <f t="shared" si="400"/>
        <v>3.2118504412507067</v>
      </c>
      <c r="BK183" s="12">
        <f t="shared" si="401"/>
        <v>159415.97594478866</v>
      </c>
      <c r="BL183" s="3">
        <f t="shared" si="419"/>
        <v>1.00023035835089</v>
      </c>
      <c r="BM183" s="3">
        <f t="shared" si="365"/>
        <v>3985468.5891517759</v>
      </c>
      <c r="BN183" s="24">
        <f t="shared" si="420"/>
        <v>1.0001984941528783</v>
      </c>
      <c r="BO183" s="3">
        <f t="shared" si="366"/>
        <v>3.9999305571924486</v>
      </c>
      <c r="BP183" s="21"/>
      <c r="BQ183" s="3">
        <f>I183+AJ183+BK183+SUM(J$11:J183)</f>
        <v>4999999.9999999981</v>
      </c>
      <c r="BR183" s="21"/>
      <c r="BS183">
        <f t="shared" si="359"/>
        <v>172</v>
      </c>
      <c r="BT183" s="10">
        <f t="shared" si="360"/>
        <v>0.20958863761201629</v>
      </c>
      <c r="BU183" s="8">
        <f t="shared" si="367"/>
        <v>2.9003098701488645</v>
      </c>
      <c r="BV183" s="8">
        <f t="shared" si="368"/>
        <v>3.2312033193373875</v>
      </c>
      <c r="BW183" s="8">
        <f t="shared" si="369"/>
        <v>3.7498170864040499</v>
      </c>
      <c r="BX183" s="8">
        <f t="shared" si="370"/>
        <v>4.3516360659508573</v>
      </c>
      <c r="BY183" s="8">
        <f t="shared" si="371"/>
        <v>5.0499980004735709</v>
      </c>
      <c r="BZ183" s="8">
        <f t="shared" si="372"/>
        <v>5.8603746706620381</v>
      </c>
      <c r="CA183" s="8">
        <f t="shared" si="373"/>
        <v>6.8007119554123889</v>
      </c>
      <c r="CB183" s="8">
        <f t="shared" si="374"/>
        <v>7.8918236003409552</v>
      </c>
      <c r="CC183" s="8">
        <f t="shared" si="375"/>
        <v>9.15784701104905</v>
      </c>
      <c r="CD183" s="8">
        <f t="shared" si="376"/>
        <v>10.626770616202997</v>
      </c>
      <c r="CE183" s="8">
        <f t="shared" si="377"/>
        <v>0</v>
      </c>
      <c r="CF183" s="8">
        <f t="shared" si="378"/>
        <v>0</v>
      </c>
      <c r="CG183" s="8">
        <f t="shared" si="379"/>
        <v>0</v>
      </c>
      <c r="CH183" s="8">
        <f t="shared" si="380"/>
        <v>0</v>
      </c>
      <c r="CI183" s="8">
        <f t="shared" si="381"/>
        <v>0</v>
      </c>
      <c r="CJ183" s="8">
        <f t="shared" si="382"/>
        <v>0</v>
      </c>
      <c r="CK183" s="8">
        <f t="shared" si="383"/>
        <v>0</v>
      </c>
      <c r="CL183" s="8">
        <f t="shared" si="384"/>
        <v>0</v>
      </c>
      <c r="CM183" s="8">
        <f t="shared" si="385"/>
        <v>0</v>
      </c>
      <c r="CN183" s="8">
        <f t="shared" si="386"/>
        <v>0</v>
      </c>
      <c r="CO183" s="8">
        <f t="shared" si="387"/>
        <v>0</v>
      </c>
      <c r="CP183" s="8">
        <f t="shared" si="388"/>
        <v>0</v>
      </c>
      <c r="CQ183" s="8">
        <f t="shared" si="407"/>
        <v>59.620492195982159</v>
      </c>
      <c r="CR183" s="21"/>
    </row>
    <row r="184" spans="2:96" x14ac:dyDescent="0.2">
      <c r="B184" s="1">
        <f t="shared" si="395"/>
        <v>44033</v>
      </c>
      <c r="C184" s="7">
        <f t="shared" si="389"/>
        <v>24.714285714285715</v>
      </c>
      <c r="D184">
        <f t="shared" si="402"/>
        <v>173</v>
      </c>
      <c r="E184" s="13">
        <f t="shared" si="396"/>
        <v>0.2</v>
      </c>
      <c r="F184" s="2">
        <f t="shared" si="390"/>
        <v>4.0551999668446754</v>
      </c>
      <c r="G184" s="2">
        <f t="shared" si="361"/>
        <v>1.9280000000000002</v>
      </c>
      <c r="H184" s="21"/>
      <c r="I184" s="3">
        <f t="shared" si="391"/>
        <v>1014471.790356027</v>
      </c>
      <c r="J184" s="3"/>
      <c r="K184" s="12">
        <f t="shared" si="392"/>
        <v>3985528.209643973</v>
      </c>
      <c r="L184" s="3">
        <f t="shared" si="416"/>
        <v>1.0001710369978598</v>
      </c>
      <c r="N184" s="12">
        <f t="shared" si="403"/>
        <v>59.620492195982159</v>
      </c>
      <c r="O184" s="12">
        <f t="shared" ref="O184:AH184" si="491">N183*(1-N$6)</f>
        <v>66.422910780524063</v>
      </c>
      <c r="P184" s="12">
        <f t="shared" si="491"/>
        <v>77.084410590016958</v>
      </c>
      <c r="Q184" s="12">
        <f t="shared" si="491"/>
        <v>89.456592903323084</v>
      </c>
      <c r="R184" s="12">
        <f t="shared" si="491"/>
        <v>103.81373998924657</v>
      </c>
      <c r="S184" s="12">
        <f t="shared" si="491"/>
        <v>120.47404043491051</v>
      </c>
      <c r="T184" s="12">
        <f t="shared" si="491"/>
        <v>139.80659298693888</v>
      </c>
      <c r="U184" s="12">
        <f t="shared" si="491"/>
        <v>162.23951910984903</v>
      </c>
      <c r="V184" s="12">
        <f t="shared" si="491"/>
        <v>188.26935682816077</v>
      </c>
      <c r="W184" s="12">
        <f t="shared" si="491"/>
        <v>218.47193424678298</v>
      </c>
      <c r="X184" s="12">
        <f t="shared" si="491"/>
        <v>253.51495045916872</v>
      </c>
      <c r="Y184" s="12">
        <f t="shared" si="491"/>
        <v>294.17252468728128</v>
      </c>
      <c r="Z184" s="12">
        <f t="shared" si="491"/>
        <v>341.34201177063755</v>
      </c>
      <c r="AA184" s="12">
        <f t="shared" si="491"/>
        <v>396.06342381528566</v>
      </c>
      <c r="AB184" s="12">
        <f t="shared" si="491"/>
        <v>459.54184413002417</v>
      </c>
      <c r="AC184" s="12">
        <f t="shared" si="491"/>
        <v>533.17327057120156</v>
      </c>
      <c r="AD184" s="12">
        <f t="shared" si="491"/>
        <v>618.57438089499942</v>
      </c>
      <c r="AE184" s="12">
        <f t="shared" si="491"/>
        <v>717.61677209950415</v>
      </c>
      <c r="AF184" s="12">
        <f t="shared" si="491"/>
        <v>832.46628790185343</v>
      </c>
      <c r="AG184" s="12">
        <f t="shared" si="491"/>
        <v>965.62811157009276</v>
      </c>
      <c r="AH184" s="12">
        <f t="shared" si="491"/>
        <v>1119.9983624733104</v>
      </c>
      <c r="AI184" s="12">
        <f t="shared" si="363"/>
        <v>3818351.7145474618</v>
      </c>
      <c r="AJ184" s="12">
        <f t="shared" si="405"/>
        <v>3826109.466077901</v>
      </c>
      <c r="AK184" s="21"/>
      <c r="AL184">
        <f t="shared" si="357"/>
        <v>173</v>
      </c>
      <c r="AM184" s="14"/>
      <c r="AN184" s="14"/>
      <c r="AO184" s="12">
        <f t="shared" ref="AO184:BH184" si="492">N183*AN$8</f>
        <v>2.7676212825218363</v>
      </c>
      <c r="AP184" s="12">
        <f t="shared" si="492"/>
        <v>0</v>
      </c>
      <c r="AQ184" s="12">
        <f t="shared" si="492"/>
        <v>0</v>
      </c>
      <c r="AR184" s="12">
        <f t="shared" si="492"/>
        <v>0</v>
      </c>
      <c r="AS184" s="12">
        <f t="shared" si="492"/>
        <v>0</v>
      </c>
      <c r="AT184" s="12">
        <f t="shared" si="492"/>
        <v>0</v>
      </c>
      <c r="AU184" s="12">
        <f t="shared" si="492"/>
        <v>0</v>
      </c>
      <c r="AV184" s="12">
        <f t="shared" si="492"/>
        <v>0</v>
      </c>
      <c r="AW184" s="12">
        <f t="shared" si="492"/>
        <v>0</v>
      </c>
      <c r="AX184" s="12">
        <f t="shared" si="492"/>
        <v>0</v>
      </c>
      <c r="AY184" s="12">
        <f t="shared" si="492"/>
        <v>0</v>
      </c>
      <c r="AZ184" s="12">
        <f t="shared" si="492"/>
        <v>0</v>
      </c>
      <c r="BA184" s="12">
        <f t="shared" si="492"/>
        <v>0</v>
      </c>
      <c r="BB184" s="12">
        <f t="shared" si="492"/>
        <v>0</v>
      </c>
      <c r="BC184" s="12">
        <f t="shared" si="492"/>
        <v>0</v>
      </c>
      <c r="BD184" s="12">
        <f t="shared" si="492"/>
        <v>0</v>
      </c>
      <c r="BE184" s="12">
        <f t="shared" si="492"/>
        <v>0</v>
      </c>
      <c r="BF184" s="12">
        <f t="shared" si="492"/>
        <v>0</v>
      </c>
      <c r="BG184" s="12">
        <f t="shared" si="492"/>
        <v>0</v>
      </c>
      <c r="BH184" s="12">
        <f t="shared" si="492"/>
        <v>0</v>
      </c>
      <c r="BI184" s="12">
        <f t="shared" si="399"/>
        <v>0</v>
      </c>
      <c r="BJ184" s="12">
        <f t="shared" si="400"/>
        <v>2.7676212825218363</v>
      </c>
      <c r="BK184" s="12">
        <f t="shared" si="401"/>
        <v>159418.74356607118</v>
      </c>
      <c r="BL184" s="3">
        <f t="shared" si="419"/>
        <v>1.0001984941528783</v>
      </c>
      <c r="BM184" s="3">
        <f t="shared" si="365"/>
        <v>3985528.2096439721</v>
      </c>
      <c r="BN184" s="24">
        <f t="shared" si="420"/>
        <v>1.0001710369978596</v>
      </c>
      <c r="BO184" s="3">
        <f t="shared" si="366"/>
        <v>3.9999401630207521</v>
      </c>
      <c r="BP184" s="21"/>
      <c r="BQ184" s="3">
        <f>I184+AJ184+BK184+SUM(J$11:J184)</f>
        <v>5000000</v>
      </c>
      <c r="BR184" s="21"/>
      <c r="BS184">
        <f t="shared" si="359"/>
        <v>173</v>
      </c>
      <c r="BT184" s="10">
        <f t="shared" si="360"/>
        <v>0.20957644064080674</v>
      </c>
      <c r="BU184" s="8">
        <f t="shared" si="367"/>
        <v>2.4990101087373877</v>
      </c>
      <c r="BV184" s="8">
        <f t="shared" si="368"/>
        <v>2.7841354436768206</v>
      </c>
      <c r="BW184" s="8">
        <f t="shared" si="369"/>
        <v>3.2310152800700531</v>
      </c>
      <c r="BX184" s="8">
        <f t="shared" si="370"/>
        <v>3.749598866506421</v>
      </c>
      <c r="BY184" s="8">
        <f t="shared" si="371"/>
        <v>4.3513828233112966</v>
      </c>
      <c r="BZ184" s="8">
        <f t="shared" si="372"/>
        <v>5.049704116793035</v>
      </c>
      <c r="CA184" s="8">
        <f t="shared" si="373"/>
        <v>5.8600336272641247</v>
      </c>
      <c r="CB184" s="8">
        <f t="shared" si="374"/>
        <v>6.8003161892636621</v>
      </c>
      <c r="CC184" s="8">
        <f t="shared" si="375"/>
        <v>7.8913643371559807</v>
      </c>
      <c r="CD184" s="8">
        <f t="shared" si="376"/>
        <v>9.1573140718706298</v>
      </c>
      <c r="CE184" s="8">
        <f t="shared" si="377"/>
        <v>0</v>
      </c>
      <c r="CF184" s="8">
        <f t="shared" si="378"/>
        <v>0</v>
      </c>
      <c r="CG184" s="8">
        <f t="shared" si="379"/>
        <v>0</v>
      </c>
      <c r="CH184" s="8">
        <f t="shared" si="380"/>
        <v>0</v>
      </c>
      <c r="CI184" s="8">
        <f t="shared" si="381"/>
        <v>0</v>
      </c>
      <c r="CJ184" s="8">
        <f t="shared" si="382"/>
        <v>0</v>
      </c>
      <c r="CK184" s="8">
        <f t="shared" si="383"/>
        <v>0</v>
      </c>
      <c r="CL184" s="8">
        <f t="shared" si="384"/>
        <v>0</v>
      </c>
      <c r="CM184" s="8">
        <f t="shared" si="385"/>
        <v>0</v>
      </c>
      <c r="CN184" s="8">
        <f t="shared" si="386"/>
        <v>0</v>
      </c>
      <c r="CO184" s="8">
        <f t="shared" si="387"/>
        <v>0</v>
      </c>
      <c r="CP184" s="8">
        <f t="shared" si="388"/>
        <v>0</v>
      </c>
      <c r="CQ184" s="8">
        <f t="shared" si="407"/>
        <v>51.373874864649409</v>
      </c>
      <c r="CR184" s="21"/>
    </row>
    <row r="185" spans="2:96" x14ac:dyDescent="0.2">
      <c r="B185" s="1">
        <f t="shared" si="395"/>
        <v>44034</v>
      </c>
      <c r="C185" s="7">
        <f t="shared" si="389"/>
        <v>24.857142857142858</v>
      </c>
      <c r="D185">
        <f t="shared" si="402"/>
        <v>174</v>
      </c>
      <c r="E185" s="13">
        <f t="shared" si="396"/>
        <v>0.2</v>
      </c>
      <c r="F185" s="2">
        <f t="shared" si="390"/>
        <v>4.0551999668446754</v>
      </c>
      <c r="G185" s="2">
        <f t="shared" si="361"/>
        <v>1.9280000000000002</v>
      </c>
      <c r="H185" s="21"/>
      <c r="I185" s="3">
        <f t="shared" si="391"/>
        <v>1014420.4164811623</v>
      </c>
      <c r="J185" s="3"/>
      <c r="K185" s="12">
        <f t="shared" si="392"/>
        <v>3985579.5835188376</v>
      </c>
      <c r="L185" s="3">
        <f t="shared" si="416"/>
        <v>1.0001473775038088</v>
      </c>
      <c r="N185" s="12">
        <f t="shared" si="403"/>
        <v>51.373874864649409</v>
      </c>
      <c r="O185" s="12">
        <f t="shared" ref="O185:AH185" si="493">N184*(1-N$6)</f>
        <v>57.235672508142869</v>
      </c>
      <c r="P185" s="12">
        <f t="shared" si="493"/>
        <v>66.422910780524063</v>
      </c>
      <c r="Q185" s="12">
        <f t="shared" si="493"/>
        <v>77.084410590016958</v>
      </c>
      <c r="R185" s="12">
        <f t="shared" si="493"/>
        <v>89.456592903323084</v>
      </c>
      <c r="S185" s="12">
        <f t="shared" si="493"/>
        <v>103.81373998924657</v>
      </c>
      <c r="T185" s="12">
        <f t="shared" si="493"/>
        <v>120.47404043491051</v>
      </c>
      <c r="U185" s="12">
        <f t="shared" si="493"/>
        <v>139.80659298693888</v>
      </c>
      <c r="V185" s="12">
        <f t="shared" si="493"/>
        <v>162.23951910984903</v>
      </c>
      <c r="W185" s="12">
        <f t="shared" si="493"/>
        <v>188.26935682816077</v>
      </c>
      <c r="X185" s="12">
        <f t="shared" si="493"/>
        <v>218.47193424678298</v>
      </c>
      <c r="Y185" s="12">
        <f t="shared" si="493"/>
        <v>253.51495045916872</v>
      </c>
      <c r="Z185" s="12">
        <f t="shared" si="493"/>
        <v>294.17252468728128</v>
      </c>
      <c r="AA185" s="12">
        <f t="shared" si="493"/>
        <v>341.34201177063755</v>
      </c>
      <c r="AB185" s="12">
        <f t="shared" si="493"/>
        <v>396.06342381528566</v>
      </c>
      <c r="AC185" s="12">
        <f t="shared" si="493"/>
        <v>459.54184413002417</v>
      </c>
      <c r="AD185" s="12">
        <f t="shared" si="493"/>
        <v>533.17327057120156</v>
      </c>
      <c r="AE185" s="12">
        <f t="shared" si="493"/>
        <v>618.57438089499942</v>
      </c>
      <c r="AF185" s="12">
        <f t="shared" si="493"/>
        <v>717.61677209950415</v>
      </c>
      <c r="AG185" s="12">
        <f t="shared" si="493"/>
        <v>832.46628790185343</v>
      </c>
      <c r="AH185" s="12">
        <f t="shared" si="493"/>
        <v>965.62811157009276</v>
      </c>
      <c r="AI185" s="12">
        <f t="shared" si="363"/>
        <v>3819471.712909935</v>
      </c>
      <c r="AJ185" s="12">
        <f t="shared" si="405"/>
        <v>3826158.4551330777</v>
      </c>
      <c r="AK185" s="21"/>
      <c r="AL185">
        <f t="shared" si="357"/>
        <v>174</v>
      </c>
      <c r="AM185" s="14"/>
      <c r="AN185" s="14"/>
      <c r="AO185" s="12">
        <f t="shared" ref="AO185:BH185" si="494">N184*AN$8</f>
        <v>2.3848196878392862</v>
      </c>
      <c r="AP185" s="12">
        <f t="shared" si="494"/>
        <v>0</v>
      </c>
      <c r="AQ185" s="12">
        <f t="shared" si="494"/>
        <v>0</v>
      </c>
      <c r="AR185" s="12">
        <f t="shared" si="494"/>
        <v>0</v>
      </c>
      <c r="AS185" s="12">
        <f t="shared" si="494"/>
        <v>0</v>
      </c>
      <c r="AT185" s="12">
        <f t="shared" si="494"/>
        <v>0</v>
      </c>
      <c r="AU185" s="12">
        <f t="shared" si="494"/>
        <v>0</v>
      </c>
      <c r="AV185" s="12">
        <f t="shared" si="494"/>
        <v>0</v>
      </c>
      <c r="AW185" s="12">
        <f t="shared" si="494"/>
        <v>0</v>
      </c>
      <c r="AX185" s="12">
        <f t="shared" si="494"/>
        <v>0</v>
      </c>
      <c r="AY185" s="12">
        <f t="shared" si="494"/>
        <v>0</v>
      </c>
      <c r="AZ185" s="12">
        <f t="shared" si="494"/>
        <v>0</v>
      </c>
      <c r="BA185" s="12">
        <f t="shared" si="494"/>
        <v>0</v>
      </c>
      <c r="BB185" s="12">
        <f t="shared" si="494"/>
        <v>0</v>
      </c>
      <c r="BC185" s="12">
        <f t="shared" si="494"/>
        <v>0</v>
      </c>
      <c r="BD185" s="12">
        <f t="shared" si="494"/>
        <v>0</v>
      </c>
      <c r="BE185" s="12">
        <f t="shared" si="494"/>
        <v>0</v>
      </c>
      <c r="BF185" s="12">
        <f t="shared" si="494"/>
        <v>0</v>
      </c>
      <c r="BG185" s="12">
        <f t="shared" si="494"/>
        <v>0</v>
      </c>
      <c r="BH185" s="12">
        <f t="shared" si="494"/>
        <v>0</v>
      </c>
      <c r="BI185" s="12">
        <f t="shared" si="399"/>
        <v>0</v>
      </c>
      <c r="BJ185" s="12">
        <f t="shared" si="400"/>
        <v>2.3848196878392862</v>
      </c>
      <c r="BK185" s="12">
        <f t="shared" si="401"/>
        <v>159421.12838575902</v>
      </c>
      <c r="BL185" s="3">
        <f t="shared" si="419"/>
        <v>1.0001710369978596</v>
      </c>
      <c r="BM185" s="3">
        <f t="shared" si="365"/>
        <v>3985579.5835188366</v>
      </c>
      <c r="BN185" s="24">
        <f t="shared" si="420"/>
        <v>1.0001473775038086</v>
      </c>
      <c r="BO185" s="3">
        <f t="shared" si="366"/>
        <v>3.9999484402468601</v>
      </c>
      <c r="BP185" s="21"/>
      <c r="BQ185" s="3">
        <f>I185+AJ185+BK185+SUM(J$11:J185)</f>
        <v>4999999.9999999991</v>
      </c>
      <c r="BR185" s="21"/>
      <c r="BS185">
        <f t="shared" si="359"/>
        <v>174</v>
      </c>
      <c r="BT185" s="10">
        <f t="shared" si="360"/>
        <v>0.20956593072573418</v>
      </c>
      <c r="BU185" s="8">
        <f t="shared" si="367"/>
        <v>2.1532427801995313</v>
      </c>
      <c r="BV185" s="8">
        <f t="shared" si="368"/>
        <v>2.3989293959764555</v>
      </c>
      <c r="BW185" s="8">
        <f t="shared" si="369"/>
        <v>2.7839958238465856</v>
      </c>
      <c r="BX185" s="8">
        <f t="shared" si="370"/>
        <v>3.2308532499483089</v>
      </c>
      <c r="BY185" s="8">
        <f t="shared" si="371"/>
        <v>3.7494108302676019</v>
      </c>
      <c r="BZ185" s="8">
        <f t="shared" si="372"/>
        <v>4.3511646085931659</v>
      </c>
      <c r="CA185" s="8">
        <f t="shared" si="373"/>
        <v>5.0494508824063509</v>
      </c>
      <c r="CB185" s="8">
        <f t="shared" si="374"/>
        <v>5.8597397561803497</v>
      </c>
      <c r="CC185" s="8">
        <f t="shared" si="375"/>
        <v>6.7999751645502107</v>
      </c>
      <c r="CD185" s="8">
        <f t="shared" si="376"/>
        <v>7.8909685981657747</v>
      </c>
      <c r="CE185" s="8">
        <f t="shared" si="377"/>
        <v>0</v>
      </c>
      <c r="CF185" s="8">
        <f t="shared" si="378"/>
        <v>0</v>
      </c>
      <c r="CG185" s="8">
        <f t="shared" si="379"/>
        <v>0</v>
      </c>
      <c r="CH185" s="8">
        <f t="shared" si="380"/>
        <v>0</v>
      </c>
      <c r="CI185" s="8">
        <f t="shared" si="381"/>
        <v>0</v>
      </c>
      <c r="CJ185" s="8">
        <f t="shared" si="382"/>
        <v>0</v>
      </c>
      <c r="CK185" s="8">
        <f t="shared" si="383"/>
        <v>0</v>
      </c>
      <c r="CL185" s="8">
        <f t="shared" si="384"/>
        <v>0</v>
      </c>
      <c r="CM185" s="8">
        <f t="shared" si="385"/>
        <v>0</v>
      </c>
      <c r="CN185" s="8">
        <f t="shared" si="386"/>
        <v>0</v>
      </c>
      <c r="CO185" s="8">
        <f t="shared" si="387"/>
        <v>0</v>
      </c>
      <c r="CP185" s="8">
        <f t="shared" si="388"/>
        <v>0</v>
      </c>
      <c r="CQ185" s="8">
        <f t="shared" si="407"/>
        <v>44.26773109013434</v>
      </c>
      <c r="CR185" s="21"/>
    </row>
    <row r="186" spans="2:96" x14ac:dyDescent="0.2">
      <c r="B186" s="1">
        <f t="shared" si="395"/>
        <v>44035</v>
      </c>
      <c r="C186" s="7">
        <f t="shared" si="389"/>
        <v>25</v>
      </c>
      <c r="D186">
        <f t="shared" si="402"/>
        <v>175</v>
      </c>
      <c r="E186" s="13">
        <f t="shared" si="396"/>
        <v>0.2</v>
      </c>
      <c r="F186" s="2">
        <f t="shared" si="390"/>
        <v>4.0551999668446754</v>
      </c>
      <c r="G186" s="2">
        <f t="shared" si="361"/>
        <v>1.9280000000000002</v>
      </c>
      <c r="H186" s="21"/>
      <c r="I186" s="3">
        <f t="shared" si="391"/>
        <v>1014376.1487500722</v>
      </c>
      <c r="J186" s="3"/>
      <c r="K186" s="12">
        <f t="shared" si="392"/>
        <v>3985623.8512499277</v>
      </c>
      <c r="L186" s="3">
        <f t="shared" si="416"/>
        <v>1.000126990513889</v>
      </c>
      <c r="N186" s="12">
        <f t="shared" si="403"/>
        <v>44.26773109013434</v>
      </c>
      <c r="O186" s="12">
        <f t="shared" ref="O186:AH186" si="495">N185*(1-N$6)</f>
        <v>49.318919870063432</v>
      </c>
      <c r="P186" s="12">
        <f t="shared" si="495"/>
        <v>57.235672508142869</v>
      </c>
      <c r="Q186" s="12">
        <f t="shared" si="495"/>
        <v>66.422910780524063</v>
      </c>
      <c r="R186" s="12">
        <f t="shared" si="495"/>
        <v>77.084410590016958</v>
      </c>
      <c r="S186" s="12">
        <f t="shared" si="495"/>
        <v>89.456592903323084</v>
      </c>
      <c r="T186" s="12">
        <f t="shared" si="495"/>
        <v>103.81373998924657</v>
      </c>
      <c r="U186" s="12">
        <f t="shared" si="495"/>
        <v>120.47404043491051</v>
      </c>
      <c r="V186" s="12">
        <f t="shared" si="495"/>
        <v>139.80659298693888</v>
      </c>
      <c r="W186" s="12">
        <f t="shared" si="495"/>
        <v>162.23951910984903</v>
      </c>
      <c r="X186" s="12">
        <f t="shared" si="495"/>
        <v>188.26935682816077</v>
      </c>
      <c r="Y186" s="12">
        <f t="shared" si="495"/>
        <v>218.47193424678298</v>
      </c>
      <c r="Z186" s="12">
        <f t="shared" si="495"/>
        <v>253.51495045916872</v>
      </c>
      <c r="AA186" s="12">
        <f t="shared" si="495"/>
        <v>294.17252468728128</v>
      </c>
      <c r="AB186" s="12">
        <f t="shared" si="495"/>
        <v>341.34201177063755</v>
      </c>
      <c r="AC186" s="12">
        <f t="shared" si="495"/>
        <v>396.06342381528566</v>
      </c>
      <c r="AD186" s="12">
        <f t="shared" si="495"/>
        <v>459.54184413002417</v>
      </c>
      <c r="AE186" s="12">
        <f t="shared" si="495"/>
        <v>533.17327057120156</v>
      </c>
      <c r="AF186" s="12">
        <f t="shared" si="495"/>
        <v>618.57438089499942</v>
      </c>
      <c r="AG186" s="12">
        <f t="shared" si="495"/>
        <v>717.61677209950415</v>
      </c>
      <c r="AH186" s="12">
        <f t="shared" si="495"/>
        <v>832.46628790185343</v>
      </c>
      <c r="AI186" s="12">
        <f t="shared" si="363"/>
        <v>3820437.3410215052</v>
      </c>
      <c r="AJ186" s="12">
        <f t="shared" si="405"/>
        <v>3826200.6679091733</v>
      </c>
      <c r="AK186" s="21"/>
      <c r="AL186">
        <f t="shared" si="357"/>
        <v>175</v>
      </c>
      <c r="AM186" s="14"/>
      <c r="AN186" s="14"/>
      <c r="AO186" s="12">
        <f t="shared" ref="AO186:BH186" si="496">N185*AN$8</f>
        <v>2.0549549945859762</v>
      </c>
      <c r="AP186" s="12">
        <f t="shared" si="496"/>
        <v>0</v>
      </c>
      <c r="AQ186" s="12">
        <f t="shared" si="496"/>
        <v>0</v>
      </c>
      <c r="AR186" s="12">
        <f t="shared" si="496"/>
        <v>0</v>
      </c>
      <c r="AS186" s="12">
        <f t="shared" si="496"/>
        <v>0</v>
      </c>
      <c r="AT186" s="12">
        <f t="shared" si="496"/>
        <v>0</v>
      </c>
      <c r="AU186" s="12">
        <f t="shared" si="496"/>
        <v>0</v>
      </c>
      <c r="AV186" s="12">
        <f t="shared" si="496"/>
        <v>0</v>
      </c>
      <c r="AW186" s="12">
        <f t="shared" si="496"/>
        <v>0</v>
      </c>
      <c r="AX186" s="12">
        <f t="shared" si="496"/>
        <v>0</v>
      </c>
      <c r="AY186" s="12">
        <f t="shared" si="496"/>
        <v>0</v>
      </c>
      <c r="AZ186" s="12">
        <f t="shared" si="496"/>
        <v>0</v>
      </c>
      <c r="BA186" s="12">
        <f t="shared" si="496"/>
        <v>0</v>
      </c>
      <c r="BB186" s="12">
        <f t="shared" si="496"/>
        <v>0</v>
      </c>
      <c r="BC186" s="12">
        <f t="shared" si="496"/>
        <v>0</v>
      </c>
      <c r="BD186" s="12">
        <f t="shared" si="496"/>
        <v>0</v>
      </c>
      <c r="BE186" s="12">
        <f t="shared" si="496"/>
        <v>0</v>
      </c>
      <c r="BF186" s="12">
        <f t="shared" si="496"/>
        <v>0</v>
      </c>
      <c r="BG186" s="12">
        <f t="shared" si="496"/>
        <v>0</v>
      </c>
      <c r="BH186" s="12">
        <f t="shared" si="496"/>
        <v>0</v>
      </c>
      <c r="BI186" s="12">
        <f t="shared" si="399"/>
        <v>0</v>
      </c>
      <c r="BJ186" s="12">
        <f t="shared" si="400"/>
        <v>2.0549549945859762</v>
      </c>
      <c r="BK186" s="12">
        <f t="shared" si="401"/>
        <v>159423.1833407536</v>
      </c>
      <c r="BL186" s="3">
        <f t="shared" si="419"/>
        <v>1.0001473775038086</v>
      </c>
      <c r="BM186" s="3">
        <f t="shared" si="365"/>
        <v>3985623.8512499267</v>
      </c>
      <c r="BN186" s="24">
        <f t="shared" si="420"/>
        <v>1.0001269905138888</v>
      </c>
      <c r="BO186" s="3">
        <f t="shared" si="366"/>
        <v>3.9999555725951681</v>
      </c>
      <c r="BP186" s="21"/>
      <c r="BQ186" s="3">
        <f>I186+AJ186+BK186+SUM(J$11:J186)</f>
        <v>4999999.9999999991</v>
      </c>
      <c r="BR186" s="21"/>
      <c r="BS186">
        <f t="shared" si="359"/>
        <v>175</v>
      </c>
      <c r="BT186" s="10">
        <f t="shared" si="360"/>
        <v>0.20955687455656374</v>
      </c>
      <c r="BU186" s="8">
        <f t="shared" si="367"/>
        <v>1.855321474191796</v>
      </c>
      <c r="BV186" s="8">
        <f t="shared" si="368"/>
        <v>2.0670237408952206</v>
      </c>
      <c r="BW186" s="8">
        <f t="shared" si="369"/>
        <v>2.398825728789892</v>
      </c>
      <c r="BX186" s="8">
        <f t="shared" si="370"/>
        <v>2.7838755164232216</v>
      </c>
      <c r="BY186" s="8">
        <f t="shared" si="371"/>
        <v>3.2307136320557679</v>
      </c>
      <c r="BZ186" s="8">
        <f t="shared" si="372"/>
        <v>3.749248803459853</v>
      </c>
      <c r="CA186" s="8">
        <f t="shared" si="373"/>
        <v>4.3509765776348548</v>
      </c>
      <c r="CB186" s="8">
        <f t="shared" si="374"/>
        <v>5.0492326757481862</v>
      </c>
      <c r="CC186" s="8">
        <f t="shared" si="375"/>
        <v>5.8594865337489033</v>
      </c>
      <c r="CD186" s="8">
        <f t="shared" si="376"/>
        <v>6.7996813108439724</v>
      </c>
      <c r="CE186" s="8">
        <f t="shared" si="377"/>
        <v>0</v>
      </c>
      <c r="CF186" s="8">
        <f t="shared" si="378"/>
        <v>0</v>
      </c>
      <c r="CG186" s="8">
        <f t="shared" si="379"/>
        <v>0</v>
      </c>
      <c r="CH186" s="8">
        <f t="shared" si="380"/>
        <v>0</v>
      </c>
      <c r="CI186" s="8">
        <f t="shared" si="381"/>
        <v>0</v>
      </c>
      <c r="CJ186" s="8">
        <f t="shared" si="382"/>
        <v>0</v>
      </c>
      <c r="CK186" s="8">
        <f t="shared" si="383"/>
        <v>0</v>
      </c>
      <c r="CL186" s="8">
        <f t="shared" si="384"/>
        <v>0</v>
      </c>
      <c r="CM186" s="8">
        <f t="shared" si="385"/>
        <v>0</v>
      </c>
      <c r="CN186" s="8">
        <f t="shared" si="386"/>
        <v>0</v>
      </c>
      <c r="CO186" s="8">
        <f t="shared" si="387"/>
        <v>0</v>
      </c>
      <c r="CP186" s="8">
        <f t="shared" si="388"/>
        <v>0</v>
      </c>
      <c r="CQ186" s="8">
        <f t="shared" si="407"/>
        <v>38.144385993791673</v>
      </c>
      <c r="CR186" s="21"/>
    </row>
    <row r="187" spans="2:96" x14ac:dyDescent="0.2">
      <c r="B187" s="1">
        <f t="shared" si="395"/>
        <v>44036</v>
      </c>
      <c r="C187" s="7">
        <f t="shared" si="389"/>
        <v>25.142857142857142</v>
      </c>
      <c r="D187">
        <f t="shared" si="402"/>
        <v>176</v>
      </c>
      <c r="E187" s="13">
        <f t="shared" si="396"/>
        <v>0.2</v>
      </c>
      <c r="F187" s="2">
        <f t="shared" si="390"/>
        <v>4.0551999668446754</v>
      </c>
      <c r="G187" s="2">
        <f t="shared" si="361"/>
        <v>1.9280000000000002</v>
      </c>
      <c r="H187" s="21"/>
      <c r="I187" s="3">
        <f t="shared" si="391"/>
        <v>1014338.0043640784</v>
      </c>
      <c r="J187" s="3"/>
      <c r="K187" s="12">
        <f t="shared" si="392"/>
        <v>3985661.9956359216</v>
      </c>
      <c r="L187" s="3">
        <f t="shared" si="416"/>
        <v>1.0001094234648444</v>
      </c>
      <c r="N187" s="12">
        <f t="shared" si="403"/>
        <v>38.144385993791673</v>
      </c>
      <c r="O187" s="12">
        <f t="shared" ref="O187:AH187" si="497">N186*(1-N$6)</f>
        <v>42.497021846528966</v>
      </c>
      <c r="P187" s="12">
        <f t="shared" si="497"/>
        <v>49.318919870063432</v>
      </c>
      <c r="Q187" s="12">
        <f t="shared" si="497"/>
        <v>57.235672508142869</v>
      </c>
      <c r="R187" s="12">
        <f t="shared" si="497"/>
        <v>66.422910780524063</v>
      </c>
      <c r="S187" s="12">
        <f t="shared" si="497"/>
        <v>77.084410590016958</v>
      </c>
      <c r="T187" s="12">
        <f t="shared" si="497"/>
        <v>89.456592903323084</v>
      </c>
      <c r="U187" s="12">
        <f t="shared" si="497"/>
        <v>103.81373998924657</v>
      </c>
      <c r="V187" s="12">
        <f t="shared" si="497"/>
        <v>120.47404043491051</v>
      </c>
      <c r="W187" s="12">
        <f t="shared" si="497"/>
        <v>139.80659298693888</v>
      </c>
      <c r="X187" s="12">
        <f t="shared" si="497"/>
        <v>162.23951910984903</v>
      </c>
      <c r="Y187" s="12">
        <f t="shared" si="497"/>
        <v>188.26935682816077</v>
      </c>
      <c r="Z187" s="12">
        <f t="shared" si="497"/>
        <v>218.47193424678298</v>
      </c>
      <c r="AA187" s="12">
        <f t="shared" si="497"/>
        <v>253.51495045916872</v>
      </c>
      <c r="AB187" s="12">
        <f t="shared" si="497"/>
        <v>294.17252468728128</v>
      </c>
      <c r="AC187" s="12">
        <f t="shared" si="497"/>
        <v>341.34201177063755</v>
      </c>
      <c r="AD187" s="12">
        <f t="shared" si="497"/>
        <v>396.06342381528566</v>
      </c>
      <c r="AE187" s="12">
        <f t="shared" si="497"/>
        <v>459.54184413002417</v>
      </c>
      <c r="AF187" s="12">
        <f t="shared" si="497"/>
        <v>533.17327057120156</v>
      </c>
      <c r="AG187" s="12">
        <f t="shared" si="497"/>
        <v>618.57438089499942</v>
      </c>
      <c r="AH187" s="12">
        <f t="shared" si="497"/>
        <v>717.61677209950415</v>
      </c>
      <c r="AI187" s="12">
        <f t="shared" si="363"/>
        <v>3821269.8073094068</v>
      </c>
      <c r="AJ187" s="12">
        <f t="shared" si="405"/>
        <v>3826237.0415859232</v>
      </c>
      <c r="AK187" s="21"/>
      <c r="AL187">
        <f t="shared" si="357"/>
        <v>176</v>
      </c>
      <c r="AM187" s="14"/>
      <c r="AN187" s="14"/>
      <c r="AO187" s="12">
        <f t="shared" ref="AO187:BH187" si="498">N186*AN$8</f>
        <v>1.7707092436053737</v>
      </c>
      <c r="AP187" s="12">
        <f t="shared" si="498"/>
        <v>0</v>
      </c>
      <c r="AQ187" s="12">
        <f t="shared" si="498"/>
        <v>0</v>
      </c>
      <c r="AR187" s="12">
        <f t="shared" si="498"/>
        <v>0</v>
      </c>
      <c r="AS187" s="12">
        <f t="shared" si="498"/>
        <v>0</v>
      </c>
      <c r="AT187" s="12">
        <f t="shared" si="498"/>
        <v>0</v>
      </c>
      <c r="AU187" s="12">
        <f t="shared" si="498"/>
        <v>0</v>
      </c>
      <c r="AV187" s="12">
        <f t="shared" si="498"/>
        <v>0</v>
      </c>
      <c r="AW187" s="12">
        <f t="shared" si="498"/>
        <v>0</v>
      </c>
      <c r="AX187" s="12">
        <f t="shared" si="498"/>
        <v>0</v>
      </c>
      <c r="AY187" s="12">
        <f t="shared" si="498"/>
        <v>0</v>
      </c>
      <c r="AZ187" s="12">
        <f t="shared" si="498"/>
        <v>0</v>
      </c>
      <c r="BA187" s="12">
        <f t="shared" si="498"/>
        <v>0</v>
      </c>
      <c r="BB187" s="12">
        <f t="shared" si="498"/>
        <v>0</v>
      </c>
      <c r="BC187" s="12">
        <f t="shared" si="498"/>
        <v>0</v>
      </c>
      <c r="BD187" s="12">
        <f t="shared" si="498"/>
        <v>0</v>
      </c>
      <c r="BE187" s="12">
        <f t="shared" si="498"/>
        <v>0</v>
      </c>
      <c r="BF187" s="12">
        <f t="shared" si="498"/>
        <v>0</v>
      </c>
      <c r="BG187" s="12">
        <f t="shared" si="498"/>
        <v>0</v>
      </c>
      <c r="BH187" s="12">
        <f t="shared" si="498"/>
        <v>0</v>
      </c>
      <c r="BI187" s="12">
        <f t="shared" si="399"/>
        <v>0</v>
      </c>
      <c r="BJ187" s="12">
        <f t="shared" si="400"/>
        <v>1.7707092436053737</v>
      </c>
      <c r="BK187" s="12">
        <f t="shared" si="401"/>
        <v>159424.95404999721</v>
      </c>
      <c r="BL187" s="3">
        <f t="shared" si="419"/>
        <v>1.0001269905138888</v>
      </c>
      <c r="BM187" s="3">
        <f t="shared" si="365"/>
        <v>3985661.9956359202</v>
      </c>
      <c r="BN187" s="24">
        <f t="shared" si="420"/>
        <v>1.0001094234648442</v>
      </c>
      <c r="BO187" s="3">
        <f t="shared" si="366"/>
        <v>3.9999617183935499</v>
      </c>
      <c r="BP187" s="21"/>
      <c r="BQ187" s="3">
        <f>I187+AJ187+BK187+SUM(J$11:J187)</f>
        <v>4999999.9999999981</v>
      </c>
      <c r="BR187" s="21"/>
      <c r="BS187">
        <f t="shared" si="359"/>
        <v>176</v>
      </c>
      <c r="BT187" s="10">
        <f t="shared" si="360"/>
        <v>0.20954907107839427</v>
      </c>
      <c r="BU187" s="8">
        <f t="shared" si="367"/>
        <v>1.5986241303709516</v>
      </c>
      <c r="BV187" s="8">
        <f t="shared" si="368"/>
        <v>1.7810422903076744</v>
      </c>
      <c r="BW187" s="8">
        <f t="shared" si="369"/>
        <v>2.0669467690723109</v>
      </c>
      <c r="BX187" s="8">
        <f t="shared" si="370"/>
        <v>2.3987364013257055</v>
      </c>
      <c r="BY187" s="8">
        <f t="shared" si="371"/>
        <v>2.7837718504763758</v>
      </c>
      <c r="BZ187" s="8">
        <f t="shared" si="372"/>
        <v>3.2305933267527185</v>
      </c>
      <c r="CA187" s="8">
        <f t="shared" si="373"/>
        <v>3.7491091889458859</v>
      </c>
      <c r="CB187" s="8">
        <f t="shared" si="374"/>
        <v>4.3508145559841145</v>
      </c>
      <c r="CC187" s="8">
        <f t="shared" si="375"/>
        <v>5.0490446524392816</v>
      </c>
      <c r="CD187" s="8">
        <f t="shared" si="376"/>
        <v>5.8592683382096391</v>
      </c>
      <c r="CE187" s="8">
        <f t="shared" si="377"/>
        <v>0</v>
      </c>
      <c r="CF187" s="8">
        <f t="shared" si="378"/>
        <v>0</v>
      </c>
      <c r="CG187" s="8">
        <f t="shared" si="379"/>
        <v>0</v>
      </c>
      <c r="CH187" s="8">
        <f t="shared" si="380"/>
        <v>0</v>
      </c>
      <c r="CI187" s="8">
        <f t="shared" si="381"/>
        <v>0</v>
      </c>
      <c r="CJ187" s="8">
        <f t="shared" si="382"/>
        <v>0</v>
      </c>
      <c r="CK187" s="8">
        <f t="shared" si="383"/>
        <v>0</v>
      </c>
      <c r="CL187" s="8">
        <f t="shared" si="384"/>
        <v>0</v>
      </c>
      <c r="CM187" s="8">
        <f t="shared" si="385"/>
        <v>0</v>
      </c>
      <c r="CN187" s="8">
        <f t="shared" si="386"/>
        <v>0</v>
      </c>
      <c r="CO187" s="8">
        <f t="shared" si="387"/>
        <v>0</v>
      </c>
      <c r="CP187" s="8">
        <f t="shared" si="388"/>
        <v>0</v>
      </c>
      <c r="CQ187" s="8">
        <f t="shared" si="407"/>
        <v>32.867951503884662</v>
      </c>
      <c r="CR187" s="21"/>
    </row>
    <row r="188" spans="2:96" x14ac:dyDescent="0.2">
      <c r="B188" s="1">
        <f t="shared" si="395"/>
        <v>44037</v>
      </c>
      <c r="C188" s="7">
        <f t="shared" si="389"/>
        <v>25.285714285714285</v>
      </c>
      <c r="D188">
        <f t="shared" si="402"/>
        <v>177</v>
      </c>
      <c r="E188" s="13">
        <f t="shared" si="396"/>
        <v>0.2</v>
      </c>
      <c r="F188" s="2">
        <f t="shared" si="390"/>
        <v>4.0551999668446754</v>
      </c>
      <c r="G188" s="2">
        <f t="shared" si="361"/>
        <v>1.9280000000000002</v>
      </c>
      <c r="H188" s="21"/>
      <c r="I188" s="3">
        <f t="shared" si="391"/>
        <v>1014305.1364125746</v>
      </c>
      <c r="J188" s="3"/>
      <c r="K188" s="12">
        <f t="shared" si="392"/>
        <v>3985694.8635874256</v>
      </c>
      <c r="L188" s="3">
        <f t="shared" si="416"/>
        <v>1.0000942863592832</v>
      </c>
      <c r="N188" s="12">
        <f t="shared" si="403"/>
        <v>32.867951503884662</v>
      </c>
      <c r="O188" s="12">
        <f t="shared" ref="O188:AH188" si="499">N187*(1-N$6)</f>
        <v>36.618610554040004</v>
      </c>
      <c r="P188" s="12">
        <f t="shared" si="499"/>
        <v>42.497021846528966</v>
      </c>
      <c r="Q188" s="12">
        <f t="shared" si="499"/>
        <v>49.318919870063432</v>
      </c>
      <c r="R188" s="12">
        <f t="shared" si="499"/>
        <v>57.235672508142869</v>
      </c>
      <c r="S188" s="12">
        <f t="shared" si="499"/>
        <v>66.422910780524063</v>
      </c>
      <c r="T188" s="12">
        <f t="shared" si="499"/>
        <v>77.084410590016958</v>
      </c>
      <c r="U188" s="12">
        <f t="shared" si="499"/>
        <v>89.456592903323084</v>
      </c>
      <c r="V188" s="12">
        <f t="shared" si="499"/>
        <v>103.81373998924657</v>
      </c>
      <c r="W188" s="12">
        <f t="shared" si="499"/>
        <v>120.47404043491051</v>
      </c>
      <c r="X188" s="12">
        <f t="shared" si="499"/>
        <v>139.80659298693888</v>
      </c>
      <c r="Y188" s="12">
        <f t="shared" si="499"/>
        <v>162.23951910984903</v>
      </c>
      <c r="Z188" s="12">
        <f t="shared" si="499"/>
        <v>188.26935682816077</v>
      </c>
      <c r="AA188" s="12">
        <f t="shared" si="499"/>
        <v>218.47193424678298</v>
      </c>
      <c r="AB188" s="12">
        <f t="shared" si="499"/>
        <v>253.51495045916872</v>
      </c>
      <c r="AC188" s="12">
        <f t="shared" si="499"/>
        <v>294.17252468728128</v>
      </c>
      <c r="AD188" s="12">
        <f t="shared" si="499"/>
        <v>341.34201177063755</v>
      </c>
      <c r="AE188" s="12">
        <f t="shared" si="499"/>
        <v>396.06342381528566</v>
      </c>
      <c r="AF188" s="12">
        <f t="shared" si="499"/>
        <v>459.54184413002417</v>
      </c>
      <c r="AG188" s="12">
        <f t="shared" si="499"/>
        <v>533.17327057120156</v>
      </c>
      <c r="AH188" s="12">
        <f t="shared" si="499"/>
        <v>618.57438089499942</v>
      </c>
      <c r="AI188" s="12">
        <f t="shared" si="363"/>
        <v>3821987.4240815062</v>
      </c>
      <c r="AJ188" s="12">
        <f t="shared" si="405"/>
        <v>3826268.3837619871</v>
      </c>
      <c r="AK188" s="21"/>
      <c r="AL188">
        <f t="shared" si="357"/>
        <v>177</v>
      </c>
      <c r="AM188" s="14"/>
      <c r="AN188" s="14"/>
      <c r="AO188" s="12">
        <f t="shared" ref="AO188:BH188" si="500">N187*AN$8</f>
        <v>1.525775439751667</v>
      </c>
      <c r="AP188" s="12">
        <f t="shared" si="500"/>
        <v>0</v>
      </c>
      <c r="AQ188" s="12">
        <f t="shared" si="500"/>
        <v>0</v>
      </c>
      <c r="AR188" s="12">
        <f t="shared" si="500"/>
        <v>0</v>
      </c>
      <c r="AS188" s="12">
        <f t="shared" si="500"/>
        <v>0</v>
      </c>
      <c r="AT188" s="12">
        <f t="shared" si="500"/>
        <v>0</v>
      </c>
      <c r="AU188" s="12">
        <f t="shared" si="500"/>
        <v>0</v>
      </c>
      <c r="AV188" s="12">
        <f t="shared" si="500"/>
        <v>0</v>
      </c>
      <c r="AW188" s="12">
        <f t="shared" si="500"/>
        <v>0</v>
      </c>
      <c r="AX188" s="12">
        <f t="shared" si="500"/>
        <v>0</v>
      </c>
      <c r="AY188" s="12">
        <f t="shared" si="500"/>
        <v>0</v>
      </c>
      <c r="AZ188" s="12">
        <f t="shared" si="500"/>
        <v>0</v>
      </c>
      <c r="BA188" s="12">
        <f t="shared" si="500"/>
        <v>0</v>
      </c>
      <c r="BB188" s="12">
        <f t="shared" si="500"/>
        <v>0</v>
      </c>
      <c r="BC188" s="12">
        <f t="shared" si="500"/>
        <v>0</v>
      </c>
      <c r="BD188" s="12">
        <f t="shared" si="500"/>
        <v>0</v>
      </c>
      <c r="BE188" s="12">
        <f t="shared" si="500"/>
        <v>0</v>
      </c>
      <c r="BF188" s="12">
        <f t="shared" si="500"/>
        <v>0</v>
      </c>
      <c r="BG188" s="12">
        <f t="shared" si="500"/>
        <v>0</v>
      </c>
      <c r="BH188" s="12">
        <f t="shared" si="500"/>
        <v>0</v>
      </c>
      <c r="BI188" s="12">
        <f t="shared" si="399"/>
        <v>0</v>
      </c>
      <c r="BJ188" s="12">
        <f t="shared" si="400"/>
        <v>1.525775439751667</v>
      </c>
      <c r="BK188" s="12">
        <f t="shared" si="401"/>
        <v>159426.47982543695</v>
      </c>
      <c r="BL188" s="3">
        <f t="shared" si="419"/>
        <v>1.0001094234648444</v>
      </c>
      <c r="BM188" s="3">
        <f t="shared" si="365"/>
        <v>3985694.8635874242</v>
      </c>
      <c r="BN188" s="24">
        <f t="shared" si="420"/>
        <v>1.000094286359283</v>
      </c>
      <c r="BO188" s="3">
        <f t="shared" si="366"/>
        <v>3.9999670140814834</v>
      </c>
      <c r="BP188" s="21"/>
      <c r="BQ188" s="3">
        <f>I188+AJ188+BK188+SUM(J$11:J188)</f>
        <v>4999999.9999999991</v>
      </c>
      <c r="BR188" s="21"/>
      <c r="BS188">
        <f t="shared" si="359"/>
        <v>177</v>
      </c>
      <c r="BT188" s="10">
        <f t="shared" si="360"/>
        <v>0.20954234703494318</v>
      </c>
      <c r="BU188" s="8">
        <f t="shared" si="367"/>
        <v>1.3774455400709364</v>
      </c>
      <c r="BV188" s="8">
        <f t="shared" si="368"/>
        <v>1.5346299201304168</v>
      </c>
      <c r="BW188" s="8">
        <f t="shared" si="369"/>
        <v>1.7809851399433869</v>
      </c>
      <c r="BX188" s="8">
        <f t="shared" si="370"/>
        <v>2.0668804445602773</v>
      </c>
      <c r="BY188" s="8">
        <f t="shared" si="371"/>
        <v>2.3986594302959263</v>
      </c>
      <c r="BZ188" s="8">
        <f t="shared" si="372"/>
        <v>2.7836825243687282</v>
      </c>
      <c r="CA188" s="8">
        <f t="shared" si="373"/>
        <v>3.2304896629674769</v>
      </c>
      <c r="CB188" s="8">
        <f t="shared" si="374"/>
        <v>3.7489888869423522</v>
      </c>
      <c r="CC188" s="8">
        <f t="shared" si="375"/>
        <v>4.3506749463644132</v>
      </c>
      <c r="CD188" s="8">
        <f t="shared" si="376"/>
        <v>5.0488826379027589</v>
      </c>
      <c r="CE188" s="8">
        <f t="shared" si="377"/>
        <v>0</v>
      </c>
      <c r="CF188" s="8">
        <f t="shared" si="378"/>
        <v>0</v>
      </c>
      <c r="CG188" s="8">
        <f t="shared" si="379"/>
        <v>0</v>
      </c>
      <c r="CH188" s="8">
        <f t="shared" si="380"/>
        <v>0</v>
      </c>
      <c r="CI188" s="8">
        <f t="shared" si="381"/>
        <v>0</v>
      </c>
      <c r="CJ188" s="8">
        <f t="shared" si="382"/>
        <v>0</v>
      </c>
      <c r="CK188" s="8">
        <f t="shared" si="383"/>
        <v>0</v>
      </c>
      <c r="CL188" s="8">
        <f t="shared" si="384"/>
        <v>0</v>
      </c>
      <c r="CM188" s="8">
        <f t="shared" si="385"/>
        <v>0</v>
      </c>
      <c r="CN188" s="8">
        <f t="shared" si="386"/>
        <v>0</v>
      </c>
      <c r="CO188" s="8">
        <f t="shared" si="387"/>
        <v>0</v>
      </c>
      <c r="CP188" s="8">
        <f t="shared" si="388"/>
        <v>0</v>
      </c>
      <c r="CQ188" s="8">
        <f t="shared" si="407"/>
        <v>28.321319133546673</v>
      </c>
      <c r="CR188" s="21"/>
    </row>
    <row r="189" spans="2:96" x14ac:dyDescent="0.2">
      <c r="B189" s="1">
        <f t="shared" si="395"/>
        <v>44038</v>
      </c>
      <c r="C189" s="7">
        <f t="shared" si="389"/>
        <v>25.428571428571427</v>
      </c>
      <c r="D189">
        <f t="shared" si="402"/>
        <v>178</v>
      </c>
      <c r="E189" s="13">
        <f t="shared" si="396"/>
        <v>0.2</v>
      </c>
      <c r="F189" s="2">
        <f t="shared" si="390"/>
        <v>4.0551999668446754</v>
      </c>
      <c r="G189" s="2">
        <f t="shared" si="361"/>
        <v>1.9280000000000002</v>
      </c>
      <c r="H189" s="21"/>
      <c r="I189" s="3">
        <f t="shared" si="391"/>
        <v>1014276.8150934411</v>
      </c>
      <c r="J189" s="3"/>
      <c r="K189" s="12">
        <f t="shared" si="392"/>
        <v>3985723.1849065591</v>
      </c>
      <c r="L189" s="3">
        <f t="shared" si="416"/>
        <v>1.0000812431213186</v>
      </c>
      <c r="N189" s="12">
        <f t="shared" si="403"/>
        <v>28.321319133546673</v>
      </c>
      <c r="O189" s="12">
        <f t="shared" ref="O189:AH189" si="501">N188*(1-N$6)</f>
        <v>31.553233443729273</v>
      </c>
      <c r="P189" s="12">
        <f t="shared" si="501"/>
        <v>36.618610554040004</v>
      </c>
      <c r="Q189" s="12">
        <f t="shared" si="501"/>
        <v>42.497021846528966</v>
      </c>
      <c r="R189" s="12">
        <f t="shared" si="501"/>
        <v>49.318919870063432</v>
      </c>
      <c r="S189" s="12">
        <f t="shared" si="501"/>
        <v>57.235672508142869</v>
      </c>
      <c r="T189" s="12">
        <f t="shared" si="501"/>
        <v>66.422910780524063</v>
      </c>
      <c r="U189" s="12">
        <f t="shared" si="501"/>
        <v>77.084410590016958</v>
      </c>
      <c r="V189" s="12">
        <f t="shared" si="501"/>
        <v>89.456592903323084</v>
      </c>
      <c r="W189" s="12">
        <f t="shared" si="501"/>
        <v>103.81373998924657</v>
      </c>
      <c r="X189" s="12">
        <f t="shared" si="501"/>
        <v>120.47404043491051</v>
      </c>
      <c r="Y189" s="12">
        <f t="shared" si="501"/>
        <v>139.80659298693888</v>
      </c>
      <c r="Z189" s="12">
        <f t="shared" si="501"/>
        <v>162.23951910984903</v>
      </c>
      <c r="AA189" s="12">
        <f t="shared" si="501"/>
        <v>188.26935682816077</v>
      </c>
      <c r="AB189" s="12">
        <f t="shared" si="501"/>
        <v>218.47193424678298</v>
      </c>
      <c r="AC189" s="12">
        <f t="shared" si="501"/>
        <v>253.51495045916872</v>
      </c>
      <c r="AD189" s="12">
        <f t="shared" si="501"/>
        <v>294.17252468728128</v>
      </c>
      <c r="AE189" s="12">
        <f t="shared" si="501"/>
        <v>341.34201177063755</v>
      </c>
      <c r="AF189" s="12">
        <f t="shared" si="501"/>
        <v>396.06342381528566</v>
      </c>
      <c r="AG189" s="12">
        <f t="shared" si="501"/>
        <v>459.54184413002417</v>
      </c>
      <c r="AH189" s="12">
        <f t="shared" si="501"/>
        <v>533.17327057120156</v>
      </c>
      <c r="AI189" s="12">
        <f t="shared" si="363"/>
        <v>3822605.9984624013</v>
      </c>
      <c r="AJ189" s="12">
        <f t="shared" si="405"/>
        <v>3826295.3903630609</v>
      </c>
      <c r="AK189" s="21"/>
      <c r="AL189">
        <f t="shared" si="357"/>
        <v>178</v>
      </c>
      <c r="AM189" s="14"/>
      <c r="AN189" s="14"/>
      <c r="AO189" s="12">
        <f t="shared" ref="AO189:BH189" si="502">N188*AN$8</f>
        <v>1.3147180601553865</v>
      </c>
      <c r="AP189" s="12">
        <f t="shared" si="502"/>
        <v>0</v>
      </c>
      <c r="AQ189" s="12">
        <f t="shared" si="502"/>
        <v>0</v>
      </c>
      <c r="AR189" s="12">
        <f t="shared" si="502"/>
        <v>0</v>
      </c>
      <c r="AS189" s="12">
        <f t="shared" si="502"/>
        <v>0</v>
      </c>
      <c r="AT189" s="12">
        <f t="shared" si="502"/>
        <v>0</v>
      </c>
      <c r="AU189" s="12">
        <f t="shared" si="502"/>
        <v>0</v>
      </c>
      <c r="AV189" s="12">
        <f t="shared" si="502"/>
        <v>0</v>
      </c>
      <c r="AW189" s="12">
        <f t="shared" si="502"/>
        <v>0</v>
      </c>
      <c r="AX189" s="12">
        <f t="shared" si="502"/>
        <v>0</v>
      </c>
      <c r="AY189" s="12">
        <f t="shared" si="502"/>
        <v>0</v>
      </c>
      <c r="AZ189" s="12">
        <f t="shared" si="502"/>
        <v>0</v>
      </c>
      <c r="BA189" s="12">
        <f t="shared" si="502"/>
        <v>0</v>
      </c>
      <c r="BB189" s="12">
        <f t="shared" si="502"/>
        <v>0</v>
      </c>
      <c r="BC189" s="12">
        <f t="shared" si="502"/>
        <v>0</v>
      </c>
      <c r="BD189" s="12">
        <f t="shared" si="502"/>
        <v>0</v>
      </c>
      <c r="BE189" s="12">
        <f t="shared" si="502"/>
        <v>0</v>
      </c>
      <c r="BF189" s="12">
        <f t="shared" si="502"/>
        <v>0</v>
      </c>
      <c r="BG189" s="12">
        <f t="shared" si="502"/>
        <v>0</v>
      </c>
      <c r="BH189" s="12">
        <f t="shared" si="502"/>
        <v>0</v>
      </c>
      <c r="BI189" s="12">
        <f t="shared" si="399"/>
        <v>0</v>
      </c>
      <c r="BJ189" s="12">
        <f t="shared" si="400"/>
        <v>1.3147180601553865</v>
      </c>
      <c r="BK189" s="12">
        <f t="shared" si="401"/>
        <v>159427.79454349712</v>
      </c>
      <c r="BL189" s="3">
        <f t="shared" si="419"/>
        <v>1.0000942863592832</v>
      </c>
      <c r="BM189" s="3">
        <f t="shared" si="365"/>
        <v>3985723.1849065581</v>
      </c>
      <c r="BN189" s="24">
        <f t="shared" si="420"/>
        <v>1.0000812431213186</v>
      </c>
      <c r="BO189" s="3">
        <f t="shared" si="366"/>
        <v>3.999971577234227</v>
      </c>
      <c r="BP189" s="21"/>
      <c r="BQ189" s="3">
        <f>I189+AJ189+BK189+SUM(J$11:J189)</f>
        <v>4999999.9999999991</v>
      </c>
      <c r="BR189" s="21"/>
      <c r="BS189">
        <f t="shared" si="359"/>
        <v>178</v>
      </c>
      <c r="BT189" s="10">
        <f t="shared" si="360"/>
        <v>0.20953655312694322</v>
      </c>
      <c r="BU189" s="8">
        <f t="shared" si="367"/>
        <v>1.1868703182503033</v>
      </c>
      <c r="BV189" s="8">
        <f t="shared" si="368"/>
        <v>1.3223111551617641</v>
      </c>
      <c r="BW189" s="8">
        <f t="shared" si="369"/>
        <v>1.5345874871582894</v>
      </c>
      <c r="BX189" s="8">
        <f t="shared" si="370"/>
        <v>1.7809358951764167</v>
      </c>
      <c r="BY189" s="8">
        <f t="shared" si="371"/>
        <v>2.0668232947034006</v>
      </c>
      <c r="BZ189" s="8">
        <f t="shared" si="372"/>
        <v>2.3985931066517607</v>
      </c>
      <c r="CA189" s="8">
        <f t="shared" si="373"/>
        <v>2.7836055547218979</v>
      </c>
      <c r="CB189" s="8">
        <f t="shared" si="374"/>
        <v>3.2304003389708389</v>
      </c>
      <c r="CC189" s="8">
        <f t="shared" si="375"/>
        <v>3.7488852262884977</v>
      </c>
      <c r="CD189" s="8">
        <f t="shared" si="376"/>
        <v>4.350554648912687</v>
      </c>
      <c r="CE189" s="8">
        <f t="shared" si="377"/>
        <v>0</v>
      </c>
      <c r="CF189" s="8">
        <f t="shared" si="378"/>
        <v>0</v>
      </c>
      <c r="CG189" s="8">
        <f t="shared" si="379"/>
        <v>0</v>
      </c>
      <c r="CH189" s="8">
        <f t="shared" si="380"/>
        <v>0</v>
      </c>
      <c r="CI189" s="8">
        <f t="shared" si="381"/>
        <v>0</v>
      </c>
      <c r="CJ189" s="8">
        <f t="shared" si="382"/>
        <v>0</v>
      </c>
      <c r="CK189" s="8">
        <f t="shared" si="383"/>
        <v>0</v>
      </c>
      <c r="CL189" s="8">
        <f t="shared" si="384"/>
        <v>0</v>
      </c>
      <c r="CM189" s="8">
        <f t="shared" si="385"/>
        <v>0</v>
      </c>
      <c r="CN189" s="8">
        <f t="shared" si="386"/>
        <v>0</v>
      </c>
      <c r="CO189" s="8">
        <f t="shared" si="387"/>
        <v>0</v>
      </c>
      <c r="CP189" s="8">
        <f t="shared" si="388"/>
        <v>0</v>
      </c>
      <c r="CQ189" s="8">
        <f t="shared" si="407"/>
        <v>24.403567025995859</v>
      </c>
      <c r="CR189" s="21"/>
    </row>
    <row r="190" spans="2:96" x14ac:dyDescent="0.2">
      <c r="B190" s="1">
        <f t="shared" si="395"/>
        <v>44039</v>
      </c>
      <c r="C190" s="7">
        <f t="shared" si="389"/>
        <v>25.571428571428573</v>
      </c>
      <c r="D190">
        <f t="shared" si="402"/>
        <v>179</v>
      </c>
      <c r="E190" s="13">
        <f t="shared" si="396"/>
        <v>0.2</v>
      </c>
      <c r="F190" s="2">
        <f t="shared" si="390"/>
        <v>4.0551999668446754</v>
      </c>
      <c r="G190" s="2">
        <f t="shared" si="361"/>
        <v>1.9280000000000002</v>
      </c>
      <c r="H190" s="21"/>
      <c r="I190" s="3">
        <f t="shared" si="391"/>
        <v>1014252.411526415</v>
      </c>
      <c r="J190" s="3"/>
      <c r="K190" s="12">
        <f t="shared" si="392"/>
        <v>3985747.588473585</v>
      </c>
      <c r="L190" s="3">
        <f t="shared" si="416"/>
        <v>1.0000700041452009</v>
      </c>
      <c r="N190" s="12">
        <f t="shared" si="403"/>
        <v>24.403567025995859</v>
      </c>
      <c r="O190" s="12">
        <f t="shared" ref="O190:AH190" si="503">N189*(1-N$6)</f>
        <v>27.188466368204804</v>
      </c>
      <c r="P190" s="12">
        <f t="shared" si="503"/>
        <v>31.553233443729273</v>
      </c>
      <c r="Q190" s="12">
        <f t="shared" si="503"/>
        <v>36.618610554040004</v>
      </c>
      <c r="R190" s="12">
        <f t="shared" si="503"/>
        <v>42.497021846528966</v>
      </c>
      <c r="S190" s="12">
        <f t="shared" si="503"/>
        <v>49.318919870063432</v>
      </c>
      <c r="T190" s="12">
        <f t="shared" si="503"/>
        <v>57.235672508142869</v>
      </c>
      <c r="U190" s="12">
        <f t="shared" si="503"/>
        <v>66.422910780524063</v>
      </c>
      <c r="V190" s="12">
        <f t="shared" si="503"/>
        <v>77.084410590016958</v>
      </c>
      <c r="W190" s="12">
        <f t="shared" si="503"/>
        <v>89.456592903323084</v>
      </c>
      <c r="X190" s="12">
        <f t="shared" si="503"/>
        <v>103.81373998924657</v>
      </c>
      <c r="Y190" s="12">
        <f t="shared" si="503"/>
        <v>120.47404043491051</v>
      </c>
      <c r="Z190" s="12">
        <f t="shared" si="503"/>
        <v>139.80659298693888</v>
      </c>
      <c r="AA190" s="12">
        <f t="shared" si="503"/>
        <v>162.23951910984903</v>
      </c>
      <c r="AB190" s="12">
        <f t="shared" si="503"/>
        <v>188.26935682816077</v>
      </c>
      <c r="AC190" s="12">
        <f t="shared" si="503"/>
        <v>218.47193424678298</v>
      </c>
      <c r="AD190" s="12">
        <f t="shared" si="503"/>
        <v>253.51495045916872</v>
      </c>
      <c r="AE190" s="12">
        <f t="shared" si="503"/>
        <v>294.17252468728128</v>
      </c>
      <c r="AF190" s="12">
        <f t="shared" si="503"/>
        <v>341.34201177063755</v>
      </c>
      <c r="AG190" s="12">
        <f t="shared" si="503"/>
        <v>396.06342381528566</v>
      </c>
      <c r="AH190" s="12">
        <f t="shared" si="503"/>
        <v>459.54184413002417</v>
      </c>
      <c r="AI190" s="12">
        <f t="shared" si="363"/>
        <v>3823139.1717329724</v>
      </c>
      <c r="AJ190" s="12">
        <f t="shared" si="405"/>
        <v>3826318.661077321</v>
      </c>
      <c r="AK190" s="21"/>
      <c r="AL190">
        <f t="shared" si="357"/>
        <v>179</v>
      </c>
      <c r="AM190" s="14"/>
      <c r="AN190" s="14"/>
      <c r="AO190" s="12">
        <f t="shared" ref="AO190:BH190" si="504">N189*AN$8</f>
        <v>1.132852765341867</v>
      </c>
      <c r="AP190" s="12">
        <f t="shared" si="504"/>
        <v>0</v>
      </c>
      <c r="AQ190" s="12">
        <f t="shared" si="504"/>
        <v>0</v>
      </c>
      <c r="AR190" s="12">
        <f t="shared" si="504"/>
        <v>0</v>
      </c>
      <c r="AS190" s="12">
        <f t="shared" si="504"/>
        <v>0</v>
      </c>
      <c r="AT190" s="12">
        <f t="shared" si="504"/>
        <v>0</v>
      </c>
      <c r="AU190" s="12">
        <f t="shared" si="504"/>
        <v>0</v>
      </c>
      <c r="AV190" s="12">
        <f t="shared" si="504"/>
        <v>0</v>
      </c>
      <c r="AW190" s="12">
        <f t="shared" si="504"/>
        <v>0</v>
      </c>
      <c r="AX190" s="12">
        <f t="shared" si="504"/>
        <v>0</v>
      </c>
      <c r="AY190" s="12">
        <f t="shared" si="504"/>
        <v>0</v>
      </c>
      <c r="AZ190" s="12">
        <f t="shared" si="504"/>
        <v>0</v>
      </c>
      <c r="BA190" s="12">
        <f t="shared" si="504"/>
        <v>0</v>
      </c>
      <c r="BB190" s="12">
        <f t="shared" si="504"/>
        <v>0</v>
      </c>
      <c r="BC190" s="12">
        <f t="shared" si="504"/>
        <v>0</v>
      </c>
      <c r="BD190" s="12">
        <f t="shared" si="504"/>
        <v>0</v>
      </c>
      <c r="BE190" s="12">
        <f t="shared" si="504"/>
        <v>0</v>
      </c>
      <c r="BF190" s="12">
        <f t="shared" si="504"/>
        <v>0</v>
      </c>
      <c r="BG190" s="12">
        <f t="shared" si="504"/>
        <v>0</v>
      </c>
      <c r="BH190" s="12">
        <f t="shared" si="504"/>
        <v>0</v>
      </c>
      <c r="BI190" s="12">
        <f t="shared" si="399"/>
        <v>0</v>
      </c>
      <c r="BJ190" s="12">
        <f t="shared" si="400"/>
        <v>1.132852765341867</v>
      </c>
      <c r="BK190" s="12">
        <f t="shared" si="401"/>
        <v>159428.92739626247</v>
      </c>
      <c r="BL190" s="3">
        <f t="shared" si="419"/>
        <v>1.0000812431213186</v>
      </c>
      <c r="BM190" s="3">
        <f t="shared" si="365"/>
        <v>3985747.5884735836</v>
      </c>
      <c r="BN190" s="24">
        <f t="shared" si="420"/>
        <v>1.0000700041452006</v>
      </c>
      <c r="BO190" s="3">
        <f t="shared" si="366"/>
        <v>3.9999755091696301</v>
      </c>
      <c r="BP190" s="21"/>
      <c r="BQ190" s="3">
        <f>I190+AJ190+BK190+SUM(J$11:J190)</f>
        <v>4999999.9999999981</v>
      </c>
      <c r="BR190" s="21"/>
      <c r="BS190">
        <f t="shared" si="359"/>
        <v>179</v>
      </c>
      <c r="BT190" s="10">
        <f t="shared" si="360"/>
        <v>0.20953156070092577</v>
      </c>
      <c r="BU190" s="8">
        <f t="shared" si="367"/>
        <v>1.0226634971253123</v>
      </c>
      <c r="BV190" s="8">
        <f t="shared" si="368"/>
        <v>1.1393683582389167</v>
      </c>
      <c r="BW190" s="8">
        <f t="shared" si="369"/>
        <v>1.3222796497250484</v>
      </c>
      <c r="BX190" s="8">
        <f t="shared" si="370"/>
        <v>1.5345509240174788</v>
      </c>
      <c r="BY190" s="8">
        <f t="shared" si="371"/>
        <v>1.7808934625289106</v>
      </c>
      <c r="BZ190" s="8">
        <f t="shared" si="372"/>
        <v>2.0667740504916581</v>
      </c>
      <c r="CA190" s="8">
        <f t="shared" si="373"/>
        <v>2.3985359576796497</v>
      </c>
      <c r="CB190" s="8">
        <f t="shared" si="374"/>
        <v>2.783539232428311</v>
      </c>
      <c r="CC190" s="8">
        <f t="shared" si="375"/>
        <v>3.2303233713274451</v>
      </c>
      <c r="CD190" s="8">
        <f t="shared" si="376"/>
        <v>3.7487959052041293</v>
      </c>
      <c r="CE190" s="8">
        <f t="shared" si="377"/>
        <v>0</v>
      </c>
      <c r="CF190" s="8">
        <f t="shared" si="378"/>
        <v>0</v>
      </c>
      <c r="CG190" s="8">
        <f t="shared" si="379"/>
        <v>0</v>
      </c>
      <c r="CH190" s="8">
        <f t="shared" si="380"/>
        <v>0</v>
      </c>
      <c r="CI190" s="8">
        <f t="shared" si="381"/>
        <v>0</v>
      </c>
      <c r="CJ190" s="8">
        <f t="shared" si="382"/>
        <v>0</v>
      </c>
      <c r="CK190" s="8">
        <f t="shared" si="383"/>
        <v>0</v>
      </c>
      <c r="CL190" s="8">
        <f t="shared" si="384"/>
        <v>0</v>
      </c>
      <c r="CM190" s="8">
        <f t="shared" si="385"/>
        <v>0</v>
      </c>
      <c r="CN190" s="8">
        <f t="shared" si="386"/>
        <v>0</v>
      </c>
      <c r="CO190" s="8">
        <f t="shared" si="387"/>
        <v>0</v>
      </c>
      <c r="CP190" s="8">
        <f t="shared" si="388"/>
        <v>0</v>
      </c>
      <c r="CQ190" s="8">
        <f t="shared" si="407"/>
        <v>21.027724408766858</v>
      </c>
      <c r="CR190" s="21"/>
    </row>
    <row r="191" spans="2:96" x14ac:dyDescent="0.2">
      <c r="B191" s="1">
        <f t="shared" si="395"/>
        <v>44040</v>
      </c>
      <c r="C191" s="7">
        <f t="shared" si="389"/>
        <v>25.714285714285715</v>
      </c>
      <c r="D191">
        <f t="shared" si="402"/>
        <v>180</v>
      </c>
      <c r="E191" s="13">
        <f t="shared" si="396"/>
        <v>0.2</v>
      </c>
      <c r="F191" s="2">
        <f t="shared" si="390"/>
        <v>4.0551999668446754</v>
      </c>
      <c r="G191" s="2">
        <f t="shared" si="361"/>
        <v>1.9280000000000002</v>
      </c>
      <c r="H191" s="21"/>
      <c r="I191" s="3">
        <f t="shared" si="391"/>
        <v>1014231.3838020063</v>
      </c>
      <c r="J191" s="3"/>
      <c r="K191" s="12">
        <f t="shared" si="392"/>
        <v>3985768.6161979935</v>
      </c>
      <c r="L191" s="3">
        <f t="shared" si="416"/>
        <v>1.000060319872643</v>
      </c>
      <c r="N191" s="12">
        <f t="shared" si="403"/>
        <v>21.027724408766858</v>
      </c>
      <c r="O191" s="12">
        <f t="shared" ref="O191:AH191" si="505">N190*(1-N$6)</f>
        <v>23.427424344956023</v>
      </c>
      <c r="P191" s="12">
        <f t="shared" si="505"/>
        <v>27.188466368204804</v>
      </c>
      <c r="Q191" s="12">
        <f t="shared" si="505"/>
        <v>31.553233443729273</v>
      </c>
      <c r="R191" s="12">
        <f t="shared" si="505"/>
        <v>36.618610554040004</v>
      </c>
      <c r="S191" s="12">
        <f t="shared" si="505"/>
        <v>42.497021846528966</v>
      </c>
      <c r="T191" s="12">
        <f t="shared" si="505"/>
        <v>49.318919870063432</v>
      </c>
      <c r="U191" s="12">
        <f t="shared" si="505"/>
        <v>57.235672508142869</v>
      </c>
      <c r="V191" s="12">
        <f t="shared" si="505"/>
        <v>66.422910780524063</v>
      </c>
      <c r="W191" s="12">
        <f t="shared" si="505"/>
        <v>77.084410590016958</v>
      </c>
      <c r="X191" s="12">
        <f t="shared" si="505"/>
        <v>89.456592903323084</v>
      </c>
      <c r="Y191" s="12">
        <f t="shared" si="505"/>
        <v>103.81373998924657</v>
      </c>
      <c r="Z191" s="12">
        <f t="shared" si="505"/>
        <v>120.47404043491051</v>
      </c>
      <c r="AA191" s="12">
        <f t="shared" si="505"/>
        <v>139.80659298693888</v>
      </c>
      <c r="AB191" s="12">
        <f t="shared" si="505"/>
        <v>162.23951910984903</v>
      </c>
      <c r="AC191" s="12">
        <f t="shared" si="505"/>
        <v>188.26935682816077</v>
      </c>
      <c r="AD191" s="12">
        <f t="shared" si="505"/>
        <v>218.47193424678298</v>
      </c>
      <c r="AE191" s="12">
        <f t="shared" si="505"/>
        <v>253.51495045916872</v>
      </c>
      <c r="AF191" s="12">
        <f t="shared" si="505"/>
        <v>294.17252468728128</v>
      </c>
      <c r="AG191" s="12">
        <f t="shared" si="505"/>
        <v>341.34201177063755</v>
      </c>
      <c r="AH191" s="12">
        <f t="shared" si="505"/>
        <v>396.06342381528566</v>
      </c>
      <c r="AI191" s="12">
        <f t="shared" si="363"/>
        <v>3823598.7135771024</v>
      </c>
      <c r="AJ191" s="12">
        <f t="shared" si="405"/>
        <v>3826338.7126590488</v>
      </c>
      <c r="AK191" s="21"/>
      <c r="AL191">
        <f t="shared" si="357"/>
        <v>180</v>
      </c>
      <c r="AM191" s="14"/>
      <c r="AN191" s="14"/>
      <c r="AO191" s="12">
        <f t="shared" ref="AO191:BH191" si="506">N190*AN$8</f>
        <v>0.97614268103983437</v>
      </c>
      <c r="AP191" s="12">
        <f t="shared" si="506"/>
        <v>0</v>
      </c>
      <c r="AQ191" s="12">
        <f t="shared" si="506"/>
        <v>0</v>
      </c>
      <c r="AR191" s="12">
        <f t="shared" si="506"/>
        <v>0</v>
      </c>
      <c r="AS191" s="12">
        <f t="shared" si="506"/>
        <v>0</v>
      </c>
      <c r="AT191" s="12">
        <f t="shared" si="506"/>
        <v>0</v>
      </c>
      <c r="AU191" s="12">
        <f t="shared" si="506"/>
        <v>0</v>
      </c>
      <c r="AV191" s="12">
        <f t="shared" si="506"/>
        <v>0</v>
      </c>
      <c r="AW191" s="12">
        <f t="shared" si="506"/>
        <v>0</v>
      </c>
      <c r="AX191" s="12">
        <f t="shared" si="506"/>
        <v>0</v>
      </c>
      <c r="AY191" s="12">
        <f t="shared" si="506"/>
        <v>0</v>
      </c>
      <c r="AZ191" s="12">
        <f t="shared" si="506"/>
        <v>0</v>
      </c>
      <c r="BA191" s="12">
        <f t="shared" si="506"/>
        <v>0</v>
      </c>
      <c r="BB191" s="12">
        <f t="shared" si="506"/>
        <v>0</v>
      </c>
      <c r="BC191" s="12">
        <f t="shared" si="506"/>
        <v>0</v>
      </c>
      <c r="BD191" s="12">
        <f t="shared" si="506"/>
        <v>0</v>
      </c>
      <c r="BE191" s="12">
        <f t="shared" si="506"/>
        <v>0</v>
      </c>
      <c r="BF191" s="12">
        <f t="shared" si="506"/>
        <v>0</v>
      </c>
      <c r="BG191" s="12">
        <f t="shared" si="506"/>
        <v>0</v>
      </c>
      <c r="BH191" s="12">
        <f t="shared" si="506"/>
        <v>0</v>
      </c>
      <c r="BI191" s="12">
        <f t="shared" si="399"/>
        <v>0</v>
      </c>
      <c r="BJ191" s="12">
        <f t="shared" si="400"/>
        <v>0.97614268103983437</v>
      </c>
      <c r="BK191" s="12">
        <f t="shared" si="401"/>
        <v>159429.9035389435</v>
      </c>
      <c r="BL191" s="3">
        <f t="shared" si="419"/>
        <v>1.0000700041452009</v>
      </c>
      <c r="BM191" s="3">
        <f t="shared" si="365"/>
        <v>3985768.6161979921</v>
      </c>
      <c r="BN191" s="24">
        <f t="shared" si="420"/>
        <v>1.0000603198726428</v>
      </c>
      <c r="BO191" s="3">
        <f t="shared" si="366"/>
        <v>3.9999788971950658</v>
      </c>
      <c r="BP191" s="21"/>
      <c r="BQ191" s="3">
        <f>I191+AJ191+BK191+SUM(J$11:J191)</f>
        <v>4999999.9999999981</v>
      </c>
      <c r="BR191" s="21"/>
      <c r="BS191">
        <f t="shared" si="359"/>
        <v>180</v>
      </c>
      <c r="BT191" s="10">
        <f t="shared" si="360"/>
        <v>0.20952725889529247</v>
      </c>
      <c r="BU191" s="8">
        <f t="shared" si="367"/>
        <v>0.88117629123491081</v>
      </c>
      <c r="BV191" s="8">
        <f t="shared" si="368"/>
        <v>0.98173680119509577</v>
      </c>
      <c r="BW191" s="8">
        <f t="shared" si="369"/>
        <v>1.13934496633936</v>
      </c>
      <c r="BX191" s="8">
        <f t="shared" si="370"/>
        <v>1.322252502549573</v>
      </c>
      <c r="BY191" s="8">
        <f t="shared" si="371"/>
        <v>1.5345194187884459</v>
      </c>
      <c r="BZ191" s="8">
        <f t="shared" si="372"/>
        <v>1.780856899743315</v>
      </c>
      <c r="CA191" s="8">
        <f t="shared" si="373"/>
        <v>2.0667316184101931</v>
      </c>
      <c r="CB191" s="8">
        <f t="shared" si="374"/>
        <v>2.3984867143319653</v>
      </c>
      <c r="CC191" s="8">
        <f t="shared" si="375"/>
        <v>2.783482084737956</v>
      </c>
      <c r="CD191" s="8">
        <f t="shared" si="376"/>
        <v>3.230257050897102</v>
      </c>
      <c r="CE191" s="8">
        <f t="shared" si="377"/>
        <v>0</v>
      </c>
      <c r="CF191" s="8">
        <f t="shared" si="378"/>
        <v>0</v>
      </c>
      <c r="CG191" s="8">
        <f t="shared" si="379"/>
        <v>0</v>
      </c>
      <c r="CH191" s="8">
        <f t="shared" si="380"/>
        <v>0</v>
      </c>
      <c r="CI191" s="8">
        <f t="shared" si="381"/>
        <v>0</v>
      </c>
      <c r="CJ191" s="8">
        <f t="shared" si="382"/>
        <v>0</v>
      </c>
      <c r="CK191" s="8">
        <f t="shared" si="383"/>
        <v>0</v>
      </c>
      <c r="CL191" s="8">
        <f t="shared" si="384"/>
        <v>0</v>
      </c>
      <c r="CM191" s="8">
        <f t="shared" si="385"/>
        <v>0</v>
      </c>
      <c r="CN191" s="8">
        <f t="shared" si="386"/>
        <v>0</v>
      </c>
      <c r="CO191" s="8">
        <f t="shared" si="387"/>
        <v>0</v>
      </c>
      <c r="CP191" s="8">
        <f t="shared" si="388"/>
        <v>0</v>
      </c>
      <c r="CQ191" s="8">
        <f t="shared" si="407"/>
        <v>18.11884434822792</v>
      </c>
      <c r="CR191" s="21"/>
    </row>
    <row r="192" spans="2:96" x14ac:dyDescent="0.2">
      <c r="B192" s="1">
        <f t="shared" si="395"/>
        <v>44041</v>
      </c>
      <c r="C192" s="7">
        <f t="shared" si="389"/>
        <v>25.857142857142858</v>
      </c>
      <c r="D192">
        <f t="shared" si="402"/>
        <v>181</v>
      </c>
      <c r="E192" s="13">
        <f t="shared" si="396"/>
        <v>0.2</v>
      </c>
      <c r="F192" s="2">
        <f t="shared" si="390"/>
        <v>4.0551999668446754</v>
      </c>
      <c r="G192" s="2">
        <f t="shared" si="361"/>
        <v>1.9280000000000002</v>
      </c>
      <c r="H192" s="21"/>
      <c r="I192" s="3">
        <f t="shared" si="391"/>
        <v>1014213.264957658</v>
      </c>
      <c r="J192" s="3"/>
      <c r="K192" s="12">
        <f t="shared" si="392"/>
        <v>3985786.7350423415</v>
      </c>
      <c r="L192" s="3">
        <f t="shared" si="416"/>
        <v>1.0000519752570896</v>
      </c>
      <c r="N192" s="12">
        <f t="shared" si="403"/>
        <v>18.11884434822792</v>
      </c>
      <c r="O192" s="12">
        <f t="shared" ref="O192:AH192" si="507">N191*(1-N$6)</f>
        <v>20.186615432416183</v>
      </c>
      <c r="P192" s="12">
        <f t="shared" si="507"/>
        <v>23.427424344956023</v>
      </c>
      <c r="Q192" s="12">
        <f t="shared" si="507"/>
        <v>27.188466368204804</v>
      </c>
      <c r="R192" s="12">
        <f t="shared" si="507"/>
        <v>31.553233443729273</v>
      </c>
      <c r="S192" s="12">
        <f t="shared" si="507"/>
        <v>36.618610554040004</v>
      </c>
      <c r="T192" s="12">
        <f t="shared" si="507"/>
        <v>42.497021846528966</v>
      </c>
      <c r="U192" s="12">
        <f t="shared" si="507"/>
        <v>49.318919870063432</v>
      </c>
      <c r="V192" s="12">
        <f t="shared" si="507"/>
        <v>57.235672508142869</v>
      </c>
      <c r="W192" s="12">
        <f t="shared" si="507"/>
        <v>66.422910780524063</v>
      </c>
      <c r="X192" s="12">
        <f t="shared" si="507"/>
        <v>77.084410590016958</v>
      </c>
      <c r="Y192" s="12">
        <f t="shared" si="507"/>
        <v>89.456592903323084</v>
      </c>
      <c r="Z192" s="12">
        <f t="shared" si="507"/>
        <v>103.81373998924657</v>
      </c>
      <c r="AA192" s="12">
        <f t="shared" si="507"/>
        <v>120.47404043491051</v>
      </c>
      <c r="AB192" s="12">
        <f t="shared" si="507"/>
        <v>139.80659298693888</v>
      </c>
      <c r="AC192" s="12">
        <f t="shared" si="507"/>
        <v>162.23951910984903</v>
      </c>
      <c r="AD192" s="12">
        <f t="shared" si="507"/>
        <v>188.26935682816077</v>
      </c>
      <c r="AE192" s="12">
        <f t="shared" si="507"/>
        <v>218.47193424678298</v>
      </c>
      <c r="AF192" s="12">
        <f t="shared" si="507"/>
        <v>253.51495045916872</v>
      </c>
      <c r="AG192" s="12">
        <f t="shared" si="507"/>
        <v>294.17252468728128</v>
      </c>
      <c r="AH192" s="12">
        <f t="shared" si="507"/>
        <v>341.34201177063755</v>
      </c>
      <c r="AI192" s="12">
        <f t="shared" si="363"/>
        <v>3823994.7770009176</v>
      </c>
      <c r="AJ192" s="12">
        <f t="shared" si="405"/>
        <v>3826355.9903944209</v>
      </c>
      <c r="AK192" s="21"/>
      <c r="AL192">
        <f t="shared" si="357"/>
        <v>181</v>
      </c>
      <c r="AM192" s="3"/>
      <c r="AN192" s="3"/>
      <c r="AO192" s="12">
        <f t="shared" ref="AO192:BH192" si="508">N191*AN$8</f>
        <v>0.84110897635067428</v>
      </c>
      <c r="AP192" s="12">
        <f t="shared" si="508"/>
        <v>0</v>
      </c>
      <c r="AQ192" s="12">
        <f t="shared" si="508"/>
        <v>0</v>
      </c>
      <c r="AR192" s="12">
        <f t="shared" si="508"/>
        <v>0</v>
      </c>
      <c r="AS192" s="12">
        <f t="shared" si="508"/>
        <v>0</v>
      </c>
      <c r="AT192" s="12">
        <f t="shared" si="508"/>
        <v>0</v>
      </c>
      <c r="AU192" s="12">
        <f t="shared" si="508"/>
        <v>0</v>
      </c>
      <c r="AV192" s="12">
        <f t="shared" si="508"/>
        <v>0</v>
      </c>
      <c r="AW192" s="12">
        <f t="shared" si="508"/>
        <v>0</v>
      </c>
      <c r="AX192" s="12">
        <f t="shared" si="508"/>
        <v>0</v>
      </c>
      <c r="AY192" s="12">
        <f t="shared" si="508"/>
        <v>0</v>
      </c>
      <c r="AZ192" s="12">
        <f t="shared" si="508"/>
        <v>0</v>
      </c>
      <c r="BA192" s="12">
        <f t="shared" si="508"/>
        <v>0</v>
      </c>
      <c r="BB192" s="12">
        <f t="shared" si="508"/>
        <v>0</v>
      </c>
      <c r="BC192" s="12">
        <f t="shared" si="508"/>
        <v>0</v>
      </c>
      <c r="BD192" s="12">
        <f t="shared" si="508"/>
        <v>0</v>
      </c>
      <c r="BE192" s="12">
        <f t="shared" si="508"/>
        <v>0</v>
      </c>
      <c r="BF192" s="12">
        <f t="shared" si="508"/>
        <v>0</v>
      </c>
      <c r="BG192" s="12">
        <f t="shared" si="508"/>
        <v>0</v>
      </c>
      <c r="BH192" s="12">
        <f t="shared" si="508"/>
        <v>0</v>
      </c>
      <c r="BI192" s="12">
        <f t="shared" si="399"/>
        <v>0</v>
      </c>
      <c r="BJ192" s="12">
        <f t="shared" si="400"/>
        <v>0.84110897635067428</v>
      </c>
      <c r="BK192" s="12">
        <f t="shared" si="401"/>
        <v>159430.74464791984</v>
      </c>
      <c r="BL192" s="3">
        <f t="shared" si="419"/>
        <v>1.000060319872643</v>
      </c>
      <c r="BM192" s="3">
        <f t="shared" si="365"/>
        <v>3985786.7350423406</v>
      </c>
      <c r="BN192" s="24">
        <f t="shared" si="420"/>
        <v>1.0000519752570896</v>
      </c>
      <c r="BO192" s="3">
        <f t="shared" si="366"/>
        <v>3.9999818165440861</v>
      </c>
      <c r="BP192" s="21"/>
      <c r="BQ192" s="3">
        <f>I192+AJ192+BK192+SUM(J$11:J192)</f>
        <v>4999999.9999999991</v>
      </c>
      <c r="BR192" s="21"/>
      <c r="BS192">
        <f t="shared" si="359"/>
        <v>181</v>
      </c>
      <c r="BT192" s="10">
        <f t="shared" si="360"/>
        <v>0.2095235521806183</v>
      </c>
      <c r="BU192" s="8">
        <f t="shared" si="367"/>
        <v>0.75926492584968674</v>
      </c>
      <c r="BV192" s="8">
        <f t="shared" si="368"/>
        <v>0.84591427438078526</v>
      </c>
      <c r="BW192" s="8">
        <f t="shared" si="369"/>
        <v>0.98171943343957624</v>
      </c>
      <c r="BX192" s="8">
        <f t="shared" si="370"/>
        <v>1.1393248103619089</v>
      </c>
      <c r="BY192" s="8">
        <f t="shared" si="371"/>
        <v>1.3222291107828883</v>
      </c>
      <c r="BZ192" s="8">
        <f t="shared" si="372"/>
        <v>1.5344922718402283</v>
      </c>
      <c r="CA192" s="8">
        <f t="shared" si="373"/>
        <v>1.7808253948764174</v>
      </c>
      <c r="CB192" s="8">
        <f t="shared" si="374"/>
        <v>2.0666950561773936</v>
      </c>
      <c r="CC192" s="8">
        <f t="shared" si="375"/>
        <v>2.398444283070531</v>
      </c>
      <c r="CD192" s="8">
        <f t="shared" si="376"/>
        <v>2.7834328425823376</v>
      </c>
      <c r="CE192" s="8">
        <f t="shared" si="377"/>
        <v>0</v>
      </c>
      <c r="CF192" s="8">
        <f t="shared" si="378"/>
        <v>0</v>
      </c>
      <c r="CG192" s="8">
        <f t="shared" si="379"/>
        <v>0</v>
      </c>
      <c r="CH192" s="8">
        <f t="shared" si="380"/>
        <v>0</v>
      </c>
      <c r="CI192" s="8">
        <f t="shared" si="381"/>
        <v>0</v>
      </c>
      <c r="CJ192" s="8">
        <f t="shared" si="382"/>
        <v>0</v>
      </c>
      <c r="CK192" s="8">
        <f t="shared" si="383"/>
        <v>0</v>
      </c>
      <c r="CL192" s="8">
        <f t="shared" si="384"/>
        <v>0</v>
      </c>
      <c r="CM192" s="8">
        <f t="shared" si="385"/>
        <v>0</v>
      </c>
      <c r="CN192" s="8">
        <f t="shared" si="386"/>
        <v>0</v>
      </c>
      <c r="CO192" s="8">
        <f t="shared" si="387"/>
        <v>0</v>
      </c>
      <c r="CP192" s="8">
        <f t="shared" si="388"/>
        <v>0</v>
      </c>
      <c r="CQ192" s="8">
        <f t="shared" si="407"/>
        <v>15.612342403361756</v>
      </c>
      <c r="CR192" s="21"/>
    </row>
    <row r="193" spans="2:96" x14ac:dyDescent="0.2">
      <c r="B193" s="1">
        <f t="shared" si="395"/>
        <v>44042</v>
      </c>
      <c r="C193" s="7">
        <f t="shared" si="389"/>
        <v>26</v>
      </c>
      <c r="D193">
        <f t="shared" si="402"/>
        <v>182</v>
      </c>
      <c r="E193" s="13">
        <f t="shared" si="396"/>
        <v>0.2</v>
      </c>
      <c r="F193" s="2">
        <f t="shared" si="390"/>
        <v>4.0551999668446754</v>
      </c>
      <c r="G193" s="2">
        <f t="shared" si="361"/>
        <v>1.9280000000000002</v>
      </c>
      <c r="H193" s="21"/>
      <c r="I193" s="3">
        <f t="shared" si="391"/>
        <v>1014197.6526152546</v>
      </c>
      <c r="J193" s="3"/>
      <c r="K193" s="12">
        <f t="shared" si="392"/>
        <v>3985802.3473847448</v>
      </c>
      <c r="L193" s="3">
        <f t="shared" si="416"/>
        <v>1.0000447849926333</v>
      </c>
      <c r="N193" s="12">
        <f t="shared" si="403"/>
        <v>15.612342403361756</v>
      </c>
      <c r="O193" s="12">
        <f t="shared" ref="O193:AH193" si="509">N192*(1-N$6)</f>
        <v>17.394090574298804</v>
      </c>
      <c r="P193" s="12">
        <f t="shared" si="509"/>
        <v>20.186615432416183</v>
      </c>
      <c r="Q193" s="12">
        <f t="shared" si="509"/>
        <v>23.427424344956023</v>
      </c>
      <c r="R193" s="12">
        <f t="shared" si="509"/>
        <v>27.188466368204804</v>
      </c>
      <c r="S193" s="12">
        <f t="shared" si="509"/>
        <v>31.553233443729273</v>
      </c>
      <c r="T193" s="12">
        <f t="shared" si="509"/>
        <v>36.618610554040004</v>
      </c>
      <c r="U193" s="12">
        <f t="shared" si="509"/>
        <v>42.497021846528966</v>
      </c>
      <c r="V193" s="12">
        <f t="shared" si="509"/>
        <v>49.318919870063432</v>
      </c>
      <c r="W193" s="12">
        <f t="shared" si="509"/>
        <v>57.235672508142869</v>
      </c>
      <c r="X193" s="12">
        <f t="shared" si="509"/>
        <v>66.422910780524063</v>
      </c>
      <c r="Y193" s="12">
        <f t="shared" si="509"/>
        <v>77.084410590016958</v>
      </c>
      <c r="Z193" s="12">
        <f t="shared" si="509"/>
        <v>89.456592903323084</v>
      </c>
      <c r="AA193" s="12">
        <f t="shared" si="509"/>
        <v>103.81373998924657</v>
      </c>
      <c r="AB193" s="12">
        <f t="shared" si="509"/>
        <v>120.47404043491051</v>
      </c>
      <c r="AC193" s="12">
        <f t="shared" si="509"/>
        <v>139.80659298693888</v>
      </c>
      <c r="AD193" s="12">
        <f t="shared" si="509"/>
        <v>162.23951910984903</v>
      </c>
      <c r="AE193" s="12">
        <f t="shared" si="509"/>
        <v>188.26935682816077</v>
      </c>
      <c r="AF193" s="12">
        <f t="shared" si="509"/>
        <v>218.47193424678298</v>
      </c>
      <c r="AG193" s="12">
        <f t="shared" si="509"/>
        <v>253.51495045916872</v>
      </c>
      <c r="AH193" s="12">
        <f t="shared" si="509"/>
        <v>294.17252468728128</v>
      </c>
      <c r="AI193" s="12">
        <f t="shared" si="363"/>
        <v>3824336.1190126883</v>
      </c>
      <c r="AJ193" s="12">
        <f t="shared" si="405"/>
        <v>3826370.8779830504</v>
      </c>
      <c r="AK193" s="21"/>
      <c r="AL193">
        <f t="shared" si="357"/>
        <v>182</v>
      </c>
      <c r="AM193" s="3"/>
      <c r="AN193" s="3"/>
      <c r="AO193" s="12">
        <f t="shared" ref="AO193:BH193" si="510">N192*AN$8</f>
        <v>0.72475377392911688</v>
      </c>
      <c r="AP193" s="12">
        <f t="shared" si="510"/>
        <v>0</v>
      </c>
      <c r="AQ193" s="12">
        <f t="shared" si="510"/>
        <v>0</v>
      </c>
      <c r="AR193" s="12">
        <f t="shared" si="510"/>
        <v>0</v>
      </c>
      <c r="AS193" s="12">
        <f t="shared" si="510"/>
        <v>0</v>
      </c>
      <c r="AT193" s="12">
        <f t="shared" si="510"/>
        <v>0</v>
      </c>
      <c r="AU193" s="12">
        <f t="shared" si="510"/>
        <v>0</v>
      </c>
      <c r="AV193" s="12">
        <f t="shared" si="510"/>
        <v>0</v>
      </c>
      <c r="AW193" s="12">
        <f t="shared" si="510"/>
        <v>0</v>
      </c>
      <c r="AX193" s="12">
        <f t="shared" si="510"/>
        <v>0</v>
      </c>
      <c r="AY193" s="12">
        <f t="shared" si="510"/>
        <v>0</v>
      </c>
      <c r="AZ193" s="12">
        <f t="shared" si="510"/>
        <v>0</v>
      </c>
      <c r="BA193" s="12">
        <f t="shared" si="510"/>
        <v>0</v>
      </c>
      <c r="BB193" s="12">
        <f t="shared" si="510"/>
        <v>0</v>
      </c>
      <c r="BC193" s="12">
        <f t="shared" si="510"/>
        <v>0</v>
      </c>
      <c r="BD193" s="12">
        <f t="shared" si="510"/>
        <v>0</v>
      </c>
      <c r="BE193" s="12">
        <f t="shared" si="510"/>
        <v>0</v>
      </c>
      <c r="BF193" s="12">
        <f t="shared" si="510"/>
        <v>0</v>
      </c>
      <c r="BG193" s="12">
        <f t="shared" si="510"/>
        <v>0</v>
      </c>
      <c r="BH193" s="12">
        <f t="shared" si="510"/>
        <v>0</v>
      </c>
      <c r="BI193" s="12">
        <f t="shared" si="399"/>
        <v>0</v>
      </c>
      <c r="BJ193" s="12">
        <f t="shared" si="400"/>
        <v>0.72475377392911688</v>
      </c>
      <c r="BK193" s="12">
        <f t="shared" si="401"/>
        <v>159431.46940169376</v>
      </c>
      <c r="BL193" s="3">
        <f t="shared" si="419"/>
        <v>1.0000519752570896</v>
      </c>
      <c r="BM193" s="3">
        <f t="shared" si="365"/>
        <v>3985802.3473847443</v>
      </c>
      <c r="BN193" s="24">
        <f t="shared" si="420"/>
        <v>1.0000447849926333</v>
      </c>
      <c r="BO193" s="3">
        <f t="shared" si="366"/>
        <v>3.9999843320455559</v>
      </c>
      <c r="BP193" s="21"/>
      <c r="BQ193" s="3">
        <f>I193+AJ193+BK193+SUM(J$11:J193)</f>
        <v>4999999.9999999991</v>
      </c>
      <c r="BR193" s="21"/>
      <c r="BS193">
        <f t="shared" si="359"/>
        <v>182</v>
      </c>
      <c r="BT193" s="10">
        <f t="shared" si="360"/>
        <v>0.20952035823979906</v>
      </c>
      <c r="BU193" s="8">
        <f t="shared" si="367"/>
        <v>0.65422071466295217</v>
      </c>
      <c r="BV193" s="8">
        <f t="shared" si="368"/>
        <v>0.72888321767651965</v>
      </c>
      <c r="BW193" s="8">
        <f t="shared" si="369"/>
        <v>0.84590137940977894</v>
      </c>
      <c r="BX193" s="8">
        <f t="shared" si="370"/>
        <v>0.98170446827819524</v>
      </c>
      <c r="BY193" s="8">
        <f t="shared" si="371"/>
        <v>1.1393074426913998</v>
      </c>
      <c r="BZ193" s="8">
        <f t="shared" si="372"/>
        <v>1.3222089549508333</v>
      </c>
      <c r="CA193" s="8">
        <f t="shared" si="373"/>
        <v>1.5344688803052298</v>
      </c>
      <c r="CB193" s="8">
        <f t="shared" si="374"/>
        <v>1.7807982482818632</v>
      </c>
      <c r="CC193" s="8">
        <f t="shared" si="375"/>
        <v>2.0666635518351271</v>
      </c>
      <c r="CD193" s="8">
        <f t="shared" si="376"/>
        <v>2.3984077216003827</v>
      </c>
      <c r="CE193" s="8">
        <f t="shared" si="377"/>
        <v>0</v>
      </c>
      <c r="CF193" s="8">
        <f t="shared" si="378"/>
        <v>0</v>
      </c>
      <c r="CG193" s="8">
        <f t="shared" si="379"/>
        <v>0</v>
      </c>
      <c r="CH193" s="8">
        <f t="shared" si="380"/>
        <v>0</v>
      </c>
      <c r="CI193" s="8">
        <f t="shared" si="381"/>
        <v>0</v>
      </c>
      <c r="CJ193" s="8">
        <f t="shared" si="382"/>
        <v>0</v>
      </c>
      <c r="CK193" s="8">
        <f t="shared" si="383"/>
        <v>0</v>
      </c>
      <c r="CL193" s="8">
        <f t="shared" si="384"/>
        <v>0</v>
      </c>
      <c r="CM193" s="8">
        <f t="shared" si="385"/>
        <v>0</v>
      </c>
      <c r="CN193" s="8">
        <f t="shared" si="386"/>
        <v>0</v>
      </c>
      <c r="CO193" s="8">
        <f t="shared" si="387"/>
        <v>0</v>
      </c>
      <c r="CP193" s="8">
        <f t="shared" si="388"/>
        <v>0</v>
      </c>
      <c r="CQ193" s="8">
        <f t="shared" si="407"/>
        <v>13.452564579692282</v>
      </c>
      <c r="CR193" s="21"/>
    </row>
    <row r="194" spans="2:96" x14ac:dyDescent="0.2">
      <c r="B194" s="1">
        <f t="shared" si="395"/>
        <v>44043</v>
      </c>
      <c r="C194" s="7">
        <f t="shared" si="389"/>
        <v>26.142857142857142</v>
      </c>
      <c r="D194">
        <f t="shared" si="402"/>
        <v>183</v>
      </c>
      <c r="E194" s="13">
        <f t="shared" si="396"/>
        <v>0.2</v>
      </c>
      <c r="F194" s="2">
        <f t="shared" si="390"/>
        <v>4.0551999668446754</v>
      </c>
      <c r="G194" s="2">
        <f t="shared" si="361"/>
        <v>1.9280000000000002</v>
      </c>
      <c r="H194" s="21"/>
      <c r="I194" s="3">
        <f t="shared" si="391"/>
        <v>1014184.200050675</v>
      </c>
      <c r="J194" s="3"/>
      <c r="K194" s="12">
        <f t="shared" si="392"/>
        <v>3985815.7999493247</v>
      </c>
      <c r="L194" s="3">
        <f t="shared" si="416"/>
        <v>1.0000385894021047</v>
      </c>
      <c r="N194" s="12">
        <f t="shared" si="403"/>
        <v>13.452564579692282</v>
      </c>
      <c r="O194" s="12">
        <f t="shared" ref="O194:AH194" si="511">N193*(1-N$6)</f>
        <v>14.987848707227286</v>
      </c>
      <c r="P194" s="12">
        <f t="shared" si="511"/>
        <v>17.394090574298804</v>
      </c>
      <c r="Q194" s="12">
        <f t="shared" si="511"/>
        <v>20.186615432416183</v>
      </c>
      <c r="R194" s="12">
        <f t="shared" si="511"/>
        <v>23.427424344956023</v>
      </c>
      <c r="S194" s="12">
        <f t="shared" si="511"/>
        <v>27.188466368204804</v>
      </c>
      <c r="T194" s="12">
        <f t="shared" si="511"/>
        <v>31.553233443729273</v>
      </c>
      <c r="U194" s="12">
        <f t="shared" si="511"/>
        <v>36.618610554040004</v>
      </c>
      <c r="V194" s="12">
        <f t="shared" si="511"/>
        <v>42.497021846528966</v>
      </c>
      <c r="W194" s="12">
        <f t="shared" si="511"/>
        <v>49.318919870063432</v>
      </c>
      <c r="X194" s="12">
        <f t="shared" si="511"/>
        <v>57.235672508142869</v>
      </c>
      <c r="Y194" s="12">
        <f t="shared" si="511"/>
        <v>66.422910780524063</v>
      </c>
      <c r="Z194" s="12">
        <f t="shared" si="511"/>
        <v>77.084410590016958</v>
      </c>
      <c r="AA194" s="12">
        <f t="shared" si="511"/>
        <v>89.456592903323084</v>
      </c>
      <c r="AB194" s="12">
        <f t="shared" si="511"/>
        <v>103.81373998924657</v>
      </c>
      <c r="AC194" s="12">
        <f t="shared" si="511"/>
        <v>120.47404043491051</v>
      </c>
      <c r="AD194" s="12">
        <f t="shared" si="511"/>
        <v>139.80659298693888</v>
      </c>
      <c r="AE194" s="12">
        <f t="shared" si="511"/>
        <v>162.23951910984903</v>
      </c>
      <c r="AF194" s="12">
        <f t="shared" si="511"/>
        <v>188.26935682816077</v>
      </c>
      <c r="AG194" s="12">
        <f t="shared" si="511"/>
        <v>218.47193424678298</v>
      </c>
      <c r="AH194" s="12">
        <f t="shared" si="511"/>
        <v>253.51495045916872</v>
      </c>
      <c r="AI194" s="12">
        <f t="shared" si="363"/>
        <v>3824630.2915373757</v>
      </c>
      <c r="AJ194" s="12">
        <f t="shared" si="405"/>
        <v>3826383.7060539341</v>
      </c>
      <c r="AK194" s="21"/>
      <c r="AL194">
        <f t="shared" si="357"/>
        <v>183</v>
      </c>
      <c r="AM194" s="3"/>
      <c r="AN194" s="3"/>
      <c r="AO194" s="12">
        <f t="shared" ref="AO194:BH194" si="512">N193*AN$8</f>
        <v>0.62449369613447026</v>
      </c>
      <c r="AP194" s="12">
        <f t="shared" si="512"/>
        <v>0</v>
      </c>
      <c r="AQ194" s="12">
        <f t="shared" si="512"/>
        <v>0</v>
      </c>
      <c r="AR194" s="12">
        <f t="shared" si="512"/>
        <v>0</v>
      </c>
      <c r="AS194" s="12">
        <f t="shared" si="512"/>
        <v>0</v>
      </c>
      <c r="AT194" s="12">
        <f t="shared" si="512"/>
        <v>0</v>
      </c>
      <c r="AU194" s="12">
        <f t="shared" si="512"/>
        <v>0</v>
      </c>
      <c r="AV194" s="12">
        <f t="shared" si="512"/>
        <v>0</v>
      </c>
      <c r="AW194" s="12">
        <f t="shared" si="512"/>
        <v>0</v>
      </c>
      <c r="AX194" s="12">
        <f t="shared" si="512"/>
        <v>0</v>
      </c>
      <c r="AY194" s="12">
        <f t="shared" si="512"/>
        <v>0</v>
      </c>
      <c r="AZ194" s="12">
        <f t="shared" si="512"/>
        <v>0</v>
      </c>
      <c r="BA194" s="12">
        <f t="shared" si="512"/>
        <v>0</v>
      </c>
      <c r="BB194" s="12">
        <f t="shared" si="512"/>
        <v>0</v>
      </c>
      <c r="BC194" s="12">
        <f t="shared" si="512"/>
        <v>0</v>
      </c>
      <c r="BD194" s="12">
        <f t="shared" si="512"/>
        <v>0</v>
      </c>
      <c r="BE194" s="12">
        <f t="shared" si="512"/>
        <v>0</v>
      </c>
      <c r="BF194" s="12">
        <f t="shared" si="512"/>
        <v>0</v>
      </c>
      <c r="BG194" s="12">
        <f t="shared" si="512"/>
        <v>0</v>
      </c>
      <c r="BH194" s="12">
        <f t="shared" si="512"/>
        <v>0</v>
      </c>
      <c r="BI194" s="12">
        <f t="shared" si="399"/>
        <v>0</v>
      </c>
      <c r="BJ194" s="12">
        <f t="shared" si="400"/>
        <v>0.62449369613447026</v>
      </c>
      <c r="BK194" s="12">
        <f t="shared" si="401"/>
        <v>159432.0938953899</v>
      </c>
      <c r="BL194" s="3">
        <f t="shared" si="419"/>
        <v>1.0000447849926333</v>
      </c>
      <c r="BM194" s="3">
        <f t="shared" si="365"/>
        <v>3985815.7999493238</v>
      </c>
      <c r="BN194" s="24">
        <f t="shared" si="420"/>
        <v>1.0000385894021049</v>
      </c>
      <c r="BO194" s="3">
        <f t="shared" si="366"/>
        <v>3.9999864995621963</v>
      </c>
      <c r="BP194" s="21"/>
      <c r="BQ194" s="3">
        <f>I194+AJ194+BK194+SUM(J$11:J194)</f>
        <v>4999999.9999999991</v>
      </c>
      <c r="BR194" s="21"/>
      <c r="BS194">
        <f t="shared" si="359"/>
        <v>183</v>
      </c>
      <c r="BT194" s="10">
        <f t="shared" si="360"/>
        <v>0.20951760614114137</v>
      </c>
      <c r="BU194" s="8">
        <f t="shared" si="367"/>
        <v>0.56370982543924741</v>
      </c>
      <c r="BV194" s="8">
        <f t="shared" si="368"/>
        <v>0.62804363646877237</v>
      </c>
      <c r="BW194" s="8">
        <f t="shared" si="369"/>
        <v>0.72887364362585538</v>
      </c>
      <c r="BX194" s="8">
        <f t="shared" si="370"/>
        <v>0.84589026829833192</v>
      </c>
      <c r="BY194" s="8">
        <f t="shared" si="371"/>
        <v>0.98169157336157664</v>
      </c>
      <c r="BZ194" s="8">
        <f t="shared" si="372"/>
        <v>1.1392924776230404</v>
      </c>
      <c r="CA194" s="8">
        <f t="shared" si="373"/>
        <v>1.3221915874285521</v>
      </c>
      <c r="CB194" s="8">
        <f t="shared" si="374"/>
        <v>1.5344487246994394</v>
      </c>
      <c r="CC194" s="8">
        <f t="shared" si="375"/>
        <v>1.7807748570825073</v>
      </c>
      <c r="CD194" s="8">
        <f t="shared" si="376"/>
        <v>2.0666364057284925</v>
      </c>
      <c r="CE194" s="8">
        <f t="shared" si="377"/>
        <v>0</v>
      </c>
      <c r="CF194" s="8">
        <f t="shared" si="378"/>
        <v>0</v>
      </c>
      <c r="CG194" s="8">
        <f t="shared" si="379"/>
        <v>0</v>
      </c>
      <c r="CH194" s="8">
        <f t="shared" si="380"/>
        <v>0</v>
      </c>
      <c r="CI194" s="8">
        <f t="shared" si="381"/>
        <v>0</v>
      </c>
      <c r="CJ194" s="8">
        <f t="shared" si="382"/>
        <v>0</v>
      </c>
      <c r="CK194" s="8">
        <f t="shared" si="383"/>
        <v>0</v>
      </c>
      <c r="CL194" s="8">
        <f t="shared" si="384"/>
        <v>0</v>
      </c>
      <c r="CM194" s="8">
        <f t="shared" si="385"/>
        <v>0</v>
      </c>
      <c r="CN194" s="8">
        <f t="shared" si="386"/>
        <v>0</v>
      </c>
      <c r="CO194" s="8">
        <f t="shared" si="387"/>
        <v>0</v>
      </c>
      <c r="CP194" s="8">
        <f t="shared" si="388"/>
        <v>0</v>
      </c>
      <c r="CQ194" s="8">
        <f t="shared" si="407"/>
        <v>11.591552999755816</v>
      </c>
      <c r="CR194" s="21"/>
    </row>
    <row r="195" spans="2:96" x14ac:dyDescent="0.2">
      <c r="B195" s="1">
        <f t="shared" si="395"/>
        <v>44044</v>
      </c>
      <c r="C195" s="7">
        <f t="shared" si="389"/>
        <v>26.285714285714285</v>
      </c>
      <c r="D195">
        <f t="shared" si="402"/>
        <v>184</v>
      </c>
      <c r="E195" s="13">
        <f t="shared" si="396"/>
        <v>0.2</v>
      </c>
      <c r="F195" s="2">
        <f t="shared" si="390"/>
        <v>4.0551999668446754</v>
      </c>
      <c r="G195" s="2">
        <f t="shared" si="361"/>
        <v>1.9280000000000002</v>
      </c>
      <c r="H195" s="21"/>
      <c r="I195" s="3">
        <f t="shared" si="391"/>
        <v>1014172.6084976752</v>
      </c>
      <c r="J195" s="3"/>
      <c r="K195" s="12">
        <f t="shared" si="392"/>
        <v>3985827.3915023245</v>
      </c>
      <c r="L195" s="3">
        <f t="shared" si="416"/>
        <v>1.000033250893366</v>
      </c>
      <c r="N195" s="12">
        <f t="shared" si="403"/>
        <v>11.591552999755816</v>
      </c>
      <c r="O195" s="12">
        <f t="shared" ref="O195:AH195" si="513">N194*(1-N$6)</f>
        <v>12.91446199650459</v>
      </c>
      <c r="P195" s="12">
        <f t="shared" si="513"/>
        <v>14.987848707227286</v>
      </c>
      <c r="Q195" s="12">
        <f t="shared" si="513"/>
        <v>17.394090574298804</v>
      </c>
      <c r="R195" s="12">
        <f t="shared" si="513"/>
        <v>20.186615432416183</v>
      </c>
      <c r="S195" s="12">
        <f t="shared" si="513"/>
        <v>23.427424344956023</v>
      </c>
      <c r="T195" s="12">
        <f t="shared" si="513"/>
        <v>27.188466368204804</v>
      </c>
      <c r="U195" s="12">
        <f t="shared" si="513"/>
        <v>31.553233443729273</v>
      </c>
      <c r="V195" s="12">
        <f t="shared" si="513"/>
        <v>36.618610554040004</v>
      </c>
      <c r="W195" s="12">
        <f t="shared" si="513"/>
        <v>42.497021846528966</v>
      </c>
      <c r="X195" s="12">
        <f t="shared" si="513"/>
        <v>49.318919870063432</v>
      </c>
      <c r="Y195" s="12">
        <f t="shared" si="513"/>
        <v>57.235672508142869</v>
      </c>
      <c r="Z195" s="12">
        <f t="shared" si="513"/>
        <v>66.422910780524063</v>
      </c>
      <c r="AA195" s="12">
        <f t="shared" si="513"/>
        <v>77.084410590016958</v>
      </c>
      <c r="AB195" s="12">
        <f t="shared" si="513"/>
        <v>89.456592903323084</v>
      </c>
      <c r="AC195" s="12">
        <f t="shared" si="513"/>
        <v>103.81373998924657</v>
      </c>
      <c r="AD195" s="12">
        <f t="shared" si="513"/>
        <v>120.47404043491051</v>
      </c>
      <c r="AE195" s="12">
        <f t="shared" si="513"/>
        <v>139.80659298693888</v>
      </c>
      <c r="AF195" s="12">
        <f t="shared" si="513"/>
        <v>162.23951910984903</v>
      </c>
      <c r="AG195" s="12">
        <f t="shared" si="513"/>
        <v>188.26935682816077</v>
      </c>
      <c r="AH195" s="12">
        <f t="shared" si="513"/>
        <v>218.47193424678298</v>
      </c>
      <c r="AI195" s="12">
        <f t="shared" si="363"/>
        <v>3824883.806487835</v>
      </c>
      <c r="AJ195" s="12">
        <f t="shared" si="405"/>
        <v>3826394.7595043508</v>
      </c>
      <c r="AK195" s="21"/>
      <c r="AL195">
        <f t="shared" si="357"/>
        <v>184</v>
      </c>
      <c r="AM195" s="3"/>
      <c r="AN195" s="3"/>
      <c r="AO195" s="12">
        <f t="shared" ref="AO195:BH195" si="514">N194*AN$8</f>
        <v>0.53810258318769133</v>
      </c>
      <c r="AP195" s="12">
        <f t="shared" si="514"/>
        <v>0</v>
      </c>
      <c r="AQ195" s="12">
        <f t="shared" si="514"/>
        <v>0</v>
      </c>
      <c r="AR195" s="12">
        <f t="shared" si="514"/>
        <v>0</v>
      </c>
      <c r="AS195" s="12">
        <f t="shared" si="514"/>
        <v>0</v>
      </c>
      <c r="AT195" s="12">
        <f t="shared" si="514"/>
        <v>0</v>
      </c>
      <c r="AU195" s="12">
        <f t="shared" si="514"/>
        <v>0</v>
      </c>
      <c r="AV195" s="12">
        <f t="shared" si="514"/>
        <v>0</v>
      </c>
      <c r="AW195" s="12">
        <f t="shared" si="514"/>
        <v>0</v>
      </c>
      <c r="AX195" s="12">
        <f t="shared" si="514"/>
        <v>0</v>
      </c>
      <c r="AY195" s="12">
        <f t="shared" si="514"/>
        <v>0</v>
      </c>
      <c r="AZ195" s="12">
        <f t="shared" si="514"/>
        <v>0</v>
      </c>
      <c r="BA195" s="12">
        <f t="shared" si="514"/>
        <v>0</v>
      </c>
      <c r="BB195" s="12">
        <f t="shared" si="514"/>
        <v>0</v>
      </c>
      <c r="BC195" s="12">
        <f t="shared" si="514"/>
        <v>0</v>
      </c>
      <c r="BD195" s="12">
        <f t="shared" si="514"/>
        <v>0</v>
      </c>
      <c r="BE195" s="12">
        <f t="shared" si="514"/>
        <v>0</v>
      </c>
      <c r="BF195" s="12">
        <f t="shared" si="514"/>
        <v>0</v>
      </c>
      <c r="BG195" s="12">
        <f t="shared" si="514"/>
        <v>0</v>
      </c>
      <c r="BH195" s="12">
        <f t="shared" si="514"/>
        <v>0</v>
      </c>
      <c r="BI195" s="12">
        <f t="shared" si="399"/>
        <v>0</v>
      </c>
      <c r="BJ195" s="12">
        <f t="shared" si="400"/>
        <v>0.53810258318769133</v>
      </c>
      <c r="BK195" s="12">
        <f t="shared" si="401"/>
        <v>159432.63199797308</v>
      </c>
      <c r="BL195" s="3">
        <f t="shared" si="419"/>
        <v>1.0000385894021047</v>
      </c>
      <c r="BM195" s="3">
        <f t="shared" si="365"/>
        <v>3985827.391502324</v>
      </c>
      <c r="BN195" s="24">
        <f t="shared" si="420"/>
        <v>1.0000332508933663</v>
      </c>
      <c r="BO195" s="3">
        <f t="shared" si="366"/>
        <v>3.9999883672303302</v>
      </c>
      <c r="BP195" s="21"/>
      <c r="BQ195" s="3">
        <f>I195+AJ195+BK195+SUM(J$11:J195)</f>
        <v>4999999.9999999991</v>
      </c>
      <c r="BR195" s="21"/>
      <c r="BS195">
        <f t="shared" si="359"/>
        <v>184</v>
      </c>
      <c r="BT195" s="10">
        <f t="shared" si="360"/>
        <v>0.20951523476395312</v>
      </c>
      <c r="BU195" s="8">
        <f t="shared" si="367"/>
        <v>0.48572138960452899</v>
      </c>
      <c r="BV195" s="8">
        <f t="shared" si="368"/>
        <v>0.54115530740956208</v>
      </c>
      <c r="BW195" s="8">
        <f t="shared" si="369"/>
        <v>0.62803652810026722</v>
      </c>
      <c r="BX195" s="8">
        <f t="shared" si="370"/>
        <v>0.72886539403593564</v>
      </c>
      <c r="BY195" s="8">
        <f t="shared" si="371"/>
        <v>0.84588069428246304</v>
      </c>
      <c r="BZ195" s="8">
        <f t="shared" si="372"/>
        <v>0.98168046230964245</v>
      </c>
      <c r="CA195" s="8">
        <f t="shared" si="373"/>
        <v>1.1392795828012547</v>
      </c>
      <c r="CB195" s="8">
        <f t="shared" si="374"/>
        <v>1.3221766225049512</v>
      </c>
      <c r="CC195" s="8">
        <f t="shared" si="375"/>
        <v>1.5344313573918926</v>
      </c>
      <c r="CD195" s="8">
        <f t="shared" si="376"/>
        <v>1.7807547017888721</v>
      </c>
      <c r="CE195" s="8">
        <f t="shared" si="377"/>
        <v>0</v>
      </c>
      <c r="CF195" s="8">
        <f t="shared" si="378"/>
        <v>0</v>
      </c>
      <c r="CG195" s="8">
        <f t="shared" si="379"/>
        <v>0</v>
      </c>
      <c r="CH195" s="8">
        <f t="shared" si="380"/>
        <v>0</v>
      </c>
      <c r="CI195" s="8">
        <f t="shared" si="381"/>
        <v>0</v>
      </c>
      <c r="CJ195" s="8">
        <f t="shared" si="382"/>
        <v>0</v>
      </c>
      <c r="CK195" s="8">
        <f t="shared" si="383"/>
        <v>0</v>
      </c>
      <c r="CL195" s="8">
        <f t="shared" si="384"/>
        <v>0</v>
      </c>
      <c r="CM195" s="8">
        <f t="shared" si="385"/>
        <v>0</v>
      </c>
      <c r="CN195" s="8">
        <f t="shared" si="386"/>
        <v>0</v>
      </c>
      <c r="CO195" s="8">
        <f t="shared" si="387"/>
        <v>0</v>
      </c>
      <c r="CP195" s="8">
        <f t="shared" si="388"/>
        <v>0</v>
      </c>
      <c r="CQ195" s="8">
        <f t="shared" si="407"/>
        <v>9.9879820402293689</v>
      </c>
      <c r="CR195" s="21"/>
    </row>
    <row r="196" spans="2:96" x14ac:dyDescent="0.2">
      <c r="B196" s="1">
        <f t="shared" si="395"/>
        <v>44045</v>
      </c>
      <c r="C196" s="7">
        <f t="shared" si="389"/>
        <v>26.428571428571427</v>
      </c>
      <c r="D196">
        <f t="shared" si="402"/>
        <v>185</v>
      </c>
      <c r="E196" s="13">
        <f t="shared" si="396"/>
        <v>0.2</v>
      </c>
      <c r="F196" s="2">
        <f t="shared" si="390"/>
        <v>4.0551999668446754</v>
      </c>
      <c r="G196" s="2">
        <f t="shared" si="361"/>
        <v>1.9280000000000002</v>
      </c>
      <c r="H196" s="21"/>
      <c r="I196" s="3">
        <f t="shared" si="391"/>
        <v>1014162.6205156349</v>
      </c>
      <c r="J196" s="3"/>
      <c r="K196" s="12">
        <f t="shared" si="392"/>
        <v>3985837.3794843648</v>
      </c>
      <c r="L196" s="3">
        <f t="shared" si="416"/>
        <v>1.0000286509053711</v>
      </c>
      <c r="N196" s="12">
        <f t="shared" si="403"/>
        <v>9.9879820402293689</v>
      </c>
      <c r="O196" s="12">
        <f t="shared" ref="O196:AH196" si="515">N195*(1-N$6)</f>
        <v>11.127890879765584</v>
      </c>
      <c r="P196" s="12">
        <f t="shared" si="515"/>
        <v>12.91446199650459</v>
      </c>
      <c r="Q196" s="12">
        <f t="shared" si="515"/>
        <v>14.987848707227286</v>
      </c>
      <c r="R196" s="12">
        <f t="shared" si="515"/>
        <v>17.394090574298804</v>
      </c>
      <c r="S196" s="12">
        <f t="shared" si="515"/>
        <v>20.186615432416183</v>
      </c>
      <c r="T196" s="12">
        <f t="shared" si="515"/>
        <v>23.427424344956023</v>
      </c>
      <c r="U196" s="12">
        <f t="shared" si="515"/>
        <v>27.188466368204804</v>
      </c>
      <c r="V196" s="12">
        <f t="shared" si="515"/>
        <v>31.553233443729273</v>
      </c>
      <c r="W196" s="12">
        <f t="shared" si="515"/>
        <v>36.618610554040004</v>
      </c>
      <c r="X196" s="12">
        <f t="shared" si="515"/>
        <v>42.497021846528966</v>
      </c>
      <c r="Y196" s="12">
        <f t="shared" si="515"/>
        <v>49.318919870063432</v>
      </c>
      <c r="Z196" s="12">
        <f t="shared" si="515"/>
        <v>57.235672508142869</v>
      </c>
      <c r="AA196" s="12">
        <f t="shared" si="515"/>
        <v>66.422910780524063</v>
      </c>
      <c r="AB196" s="12">
        <f t="shared" si="515"/>
        <v>77.084410590016958</v>
      </c>
      <c r="AC196" s="12">
        <f t="shared" si="515"/>
        <v>89.456592903323084</v>
      </c>
      <c r="AD196" s="12">
        <f t="shared" si="515"/>
        <v>103.81373998924657</v>
      </c>
      <c r="AE196" s="12">
        <f t="shared" si="515"/>
        <v>120.47404043491051</v>
      </c>
      <c r="AF196" s="12">
        <f t="shared" si="515"/>
        <v>139.80659298693888</v>
      </c>
      <c r="AG196" s="12">
        <f t="shared" si="515"/>
        <v>162.23951910984903</v>
      </c>
      <c r="AH196" s="12">
        <f t="shared" si="515"/>
        <v>188.26935682816077</v>
      </c>
      <c r="AI196" s="12">
        <f t="shared" si="363"/>
        <v>3825102.2784220818</v>
      </c>
      <c r="AJ196" s="12">
        <f t="shared" si="405"/>
        <v>3826404.2838242711</v>
      </c>
      <c r="AK196" s="21"/>
      <c r="AL196">
        <f t="shared" si="357"/>
        <v>185</v>
      </c>
      <c r="AM196" s="3"/>
      <c r="AN196" s="3"/>
      <c r="AO196" s="12">
        <f t="shared" ref="AO196:BH196" si="516">N195*AN$8</f>
        <v>0.46366211999023266</v>
      </c>
      <c r="AP196" s="12">
        <f t="shared" si="516"/>
        <v>0</v>
      </c>
      <c r="AQ196" s="12">
        <f t="shared" si="516"/>
        <v>0</v>
      </c>
      <c r="AR196" s="12">
        <f t="shared" si="516"/>
        <v>0</v>
      </c>
      <c r="AS196" s="12">
        <f t="shared" si="516"/>
        <v>0</v>
      </c>
      <c r="AT196" s="12">
        <f t="shared" si="516"/>
        <v>0</v>
      </c>
      <c r="AU196" s="12">
        <f t="shared" si="516"/>
        <v>0</v>
      </c>
      <c r="AV196" s="12">
        <f t="shared" si="516"/>
        <v>0</v>
      </c>
      <c r="AW196" s="12">
        <f t="shared" si="516"/>
        <v>0</v>
      </c>
      <c r="AX196" s="12">
        <f t="shared" si="516"/>
        <v>0</v>
      </c>
      <c r="AY196" s="12">
        <f t="shared" si="516"/>
        <v>0</v>
      </c>
      <c r="AZ196" s="12">
        <f t="shared" si="516"/>
        <v>0</v>
      </c>
      <c r="BA196" s="12">
        <f t="shared" si="516"/>
        <v>0</v>
      </c>
      <c r="BB196" s="12">
        <f t="shared" si="516"/>
        <v>0</v>
      </c>
      <c r="BC196" s="12">
        <f t="shared" si="516"/>
        <v>0</v>
      </c>
      <c r="BD196" s="12">
        <f t="shared" si="516"/>
        <v>0</v>
      </c>
      <c r="BE196" s="12">
        <f t="shared" si="516"/>
        <v>0</v>
      </c>
      <c r="BF196" s="12">
        <f t="shared" si="516"/>
        <v>0</v>
      </c>
      <c r="BG196" s="12">
        <f t="shared" si="516"/>
        <v>0</v>
      </c>
      <c r="BH196" s="12">
        <f t="shared" si="516"/>
        <v>0</v>
      </c>
      <c r="BI196" s="12">
        <f t="shared" si="399"/>
        <v>0</v>
      </c>
      <c r="BJ196" s="12">
        <f t="shared" si="400"/>
        <v>0.46366211999023266</v>
      </c>
      <c r="BK196" s="12">
        <f t="shared" si="401"/>
        <v>159433.09566009307</v>
      </c>
      <c r="BL196" s="3">
        <f t="shared" si="419"/>
        <v>1.000033250893366</v>
      </c>
      <c r="BM196" s="3">
        <f t="shared" si="365"/>
        <v>3985837.3794843643</v>
      </c>
      <c r="BN196" s="24">
        <f t="shared" si="420"/>
        <v>1.0000286509053711</v>
      </c>
      <c r="BO196" s="3">
        <f t="shared" si="366"/>
        <v>3.9999899765283056</v>
      </c>
      <c r="BP196" s="21"/>
      <c r="BQ196" s="3">
        <f>I196+AJ196+BK196+SUM(J$11:J196)</f>
        <v>4999999.9999999991</v>
      </c>
      <c r="BR196" s="21"/>
      <c r="BS196">
        <f t="shared" si="359"/>
        <v>185</v>
      </c>
      <c r="BT196" s="10">
        <f t="shared" si="360"/>
        <v>0.20951319144176425</v>
      </c>
      <c r="BU196" s="8">
        <f t="shared" si="367"/>
        <v>0.4185227986622958</v>
      </c>
      <c r="BV196" s="8">
        <f t="shared" si="368"/>
        <v>0.46628798644707792</v>
      </c>
      <c r="BW196" s="8">
        <f t="shared" si="369"/>
        <v>0.54115002972821113</v>
      </c>
      <c r="BX196" s="8">
        <f t="shared" si="370"/>
        <v>0.62803040309950187</v>
      </c>
      <c r="BY196" s="8">
        <f t="shared" si="371"/>
        <v>0.72885828568969058</v>
      </c>
      <c r="BZ196" s="8">
        <f t="shared" si="372"/>
        <v>0.84587244473061685</v>
      </c>
      <c r="CA196" s="8">
        <f t="shared" si="373"/>
        <v>0.98167088835444405</v>
      </c>
      <c r="CB196" s="8">
        <f t="shared" si="374"/>
        <v>1.1392684718419324</v>
      </c>
      <c r="CC196" s="8">
        <f t="shared" si="375"/>
        <v>1.322163727820546</v>
      </c>
      <c r="CD196" s="8">
        <f t="shared" si="376"/>
        <v>1.5344163926679986</v>
      </c>
      <c r="CE196" s="8">
        <f t="shared" si="377"/>
        <v>0</v>
      </c>
      <c r="CF196" s="8">
        <f t="shared" si="378"/>
        <v>0</v>
      </c>
      <c r="CG196" s="8">
        <f t="shared" si="379"/>
        <v>0</v>
      </c>
      <c r="CH196" s="8">
        <f t="shared" si="380"/>
        <v>0</v>
      </c>
      <c r="CI196" s="8">
        <f t="shared" si="381"/>
        <v>0</v>
      </c>
      <c r="CJ196" s="8">
        <f t="shared" si="382"/>
        <v>0</v>
      </c>
      <c r="CK196" s="8">
        <f t="shared" si="383"/>
        <v>0</v>
      </c>
      <c r="CL196" s="8">
        <f t="shared" si="384"/>
        <v>0</v>
      </c>
      <c r="CM196" s="8">
        <f t="shared" si="385"/>
        <v>0</v>
      </c>
      <c r="CN196" s="8">
        <f t="shared" si="386"/>
        <v>0</v>
      </c>
      <c r="CO196" s="8">
        <f t="shared" si="387"/>
        <v>0</v>
      </c>
      <c r="CP196" s="8">
        <f t="shared" si="388"/>
        <v>0</v>
      </c>
      <c r="CQ196" s="8">
        <f t="shared" si="407"/>
        <v>8.6062414290423153</v>
      </c>
      <c r="CR196" s="21"/>
    </row>
    <row r="197" spans="2:96" x14ac:dyDescent="0.2">
      <c r="B197" s="1">
        <f t="shared" si="395"/>
        <v>44046</v>
      </c>
      <c r="C197" s="7">
        <f t="shared" si="389"/>
        <v>26.571428571428573</v>
      </c>
      <c r="D197">
        <f t="shared" si="402"/>
        <v>186</v>
      </c>
      <c r="E197" s="13">
        <f t="shared" si="396"/>
        <v>0.2</v>
      </c>
      <c r="F197" s="2">
        <f t="shared" si="390"/>
        <v>4.0551999668446754</v>
      </c>
      <c r="G197" s="2">
        <f t="shared" si="361"/>
        <v>1.9280000000000002</v>
      </c>
      <c r="H197" s="21"/>
      <c r="I197" s="3">
        <f t="shared" si="391"/>
        <v>1014154.0142742059</v>
      </c>
      <c r="J197" s="3"/>
      <c r="K197" s="12">
        <f t="shared" si="392"/>
        <v>3985845.985725794</v>
      </c>
      <c r="L197" s="3">
        <f t="shared" si="416"/>
        <v>1.0000246872763578</v>
      </c>
      <c r="N197" s="12">
        <f t="shared" si="403"/>
        <v>8.6062414290423153</v>
      </c>
      <c r="O197" s="12">
        <f t="shared" ref="O197:AH197" si="517">N196*(1-N$6)</f>
        <v>9.588462758620194</v>
      </c>
      <c r="P197" s="12">
        <f t="shared" si="517"/>
        <v>11.127890879765584</v>
      </c>
      <c r="Q197" s="12">
        <f t="shared" si="517"/>
        <v>12.91446199650459</v>
      </c>
      <c r="R197" s="12">
        <f t="shared" si="517"/>
        <v>14.987848707227286</v>
      </c>
      <c r="S197" s="12">
        <f t="shared" si="517"/>
        <v>17.394090574298804</v>
      </c>
      <c r="T197" s="12">
        <f t="shared" si="517"/>
        <v>20.186615432416183</v>
      </c>
      <c r="U197" s="12">
        <f t="shared" si="517"/>
        <v>23.427424344956023</v>
      </c>
      <c r="V197" s="12">
        <f t="shared" si="517"/>
        <v>27.188466368204804</v>
      </c>
      <c r="W197" s="12">
        <f t="shared" si="517"/>
        <v>31.553233443729273</v>
      </c>
      <c r="X197" s="12">
        <f t="shared" si="517"/>
        <v>36.618610554040004</v>
      </c>
      <c r="Y197" s="12">
        <f t="shared" si="517"/>
        <v>42.497021846528966</v>
      </c>
      <c r="Z197" s="12">
        <f t="shared" si="517"/>
        <v>49.318919870063432</v>
      </c>
      <c r="AA197" s="12">
        <f t="shared" si="517"/>
        <v>57.235672508142869</v>
      </c>
      <c r="AB197" s="12">
        <f t="shared" si="517"/>
        <v>66.422910780524063</v>
      </c>
      <c r="AC197" s="12">
        <f t="shared" si="517"/>
        <v>77.084410590016958</v>
      </c>
      <c r="AD197" s="12">
        <f t="shared" si="517"/>
        <v>89.456592903323084</v>
      </c>
      <c r="AE197" s="12">
        <f t="shared" si="517"/>
        <v>103.81373998924657</v>
      </c>
      <c r="AF197" s="12">
        <f t="shared" si="517"/>
        <v>120.47404043491051</v>
      </c>
      <c r="AG197" s="12">
        <f t="shared" si="517"/>
        <v>139.80659298693888</v>
      </c>
      <c r="AH197" s="12">
        <f t="shared" si="517"/>
        <v>162.23951910984903</v>
      </c>
      <c r="AI197" s="12">
        <f t="shared" si="363"/>
        <v>3825290.54777891</v>
      </c>
      <c r="AJ197" s="12">
        <f t="shared" si="405"/>
        <v>3826412.4905464184</v>
      </c>
      <c r="AK197" s="21"/>
      <c r="AL197">
        <f t="shared" si="357"/>
        <v>186</v>
      </c>
      <c r="AM197" s="3"/>
      <c r="AN197" s="3"/>
      <c r="AO197" s="12">
        <f t="shared" ref="AO197:BH197" si="518">N196*AN$8</f>
        <v>0.39951928160917477</v>
      </c>
      <c r="AP197" s="12">
        <f t="shared" si="518"/>
        <v>0</v>
      </c>
      <c r="AQ197" s="12">
        <f t="shared" si="518"/>
        <v>0</v>
      </c>
      <c r="AR197" s="12">
        <f t="shared" si="518"/>
        <v>0</v>
      </c>
      <c r="AS197" s="12">
        <f t="shared" si="518"/>
        <v>0</v>
      </c>
      <c r="AT197" s="12">
        <f t="shared" si="518"/>
        <v>0</v>
      </c>
      <c r="AU197" s="12">
        <f t="shared" si="518"/>
        <v>0</v>
      </c>
      <c r="AV197" s="12">
        <f t="shared" si="518"/>
        <v>0</v>
      </c>
      <c r="AW197" s="12">
        <f t="shared" si="518"/>
        <v>0</v>
      </c>
      <c r="AX197" s="12">
        <f t="shared" si="518"/>
        <v>0</v>
      </c>
      <c r="AY197" s="12">
        <f t="shared" si="518"/>
        <v>0</v>
      </c>
      <c r="AZ197" s="12">
        <f t="shared" si="518"/>
        <v>0</v>
      </c>
      <c r="BA197" s="12">
        <f t="shared" si="518"/>
        <v>0</v>
      </c>
      <c r="BB197" s="12">
        <f t="shared" si="518"/>
        <v>0</v>
      </c>
      <c r="BC197" s="12">
        <f t="shared" si="518"/>
        <v>0</v>
      </c>
      <c r="BD197" s="12">
        <f t="shared" si="518"/>
        <v>0</v>
      </c>
      <c r="BE197" s="12">
        <f t="shared" si="518"/>
        <v>0</v>
      </c>
      <c r="BF197" s="12">
        <f t="shared" si="518"/>
        <v>0</v>
      </c>
      <c r="BG197" s="12">
        <f t="shared" si="518"/>
        <v>0</v>
      </c>
      <c r="BH197" s="12">
        <f t="shared" si="518"/>
        <v>0</v>
      </c>
      <c r="BI197" s="12">
        <f t="shared" si="399"/>
        <v>0</v>
      </c>
      <c r="BJ197" s="12">
        <f t="shared" si="400"/>
        <v>0.39951928160917477</v>
      </c>
      <c r="BK197" s="12">
        <f t="shared" si="401"/>
        <v>159433.49517937467</v>
      </c>
      <c r="BL197" s="3">
        <f t="shared" si="419"/>
        <v>1.0000286509053709</v>
      </c>
      <c r="BM197" s="3">
        <f t="shared" si="365"/>
        <v>3985845.9857257931</v>
      </c>
      <c r="BN197" s="24">
        <f t="shared" si="420"/>
        <v>1.0000246872763578</v>
      </c>
      <c r="BO197" s="3">
        <f t="shared" si="366"/>
        <v>3.9999913631972159</v>
      </c>
      <c r="BP197" s="21"/>
      <c r="BQ197" s="3">
        <f>I197+AJ197+BK197+SUM(J$11:J197)</f>
        <v>4999999.9999999991</v>
      </c>
      <c r="BR197" s="21"/>
      <c r="BS197">
        <f t="shared" si="359"/>
        <v>186</v>
      </c>
      <c r="BT197" s="10">
        <f t="shared" si="360"/>
        <v>0.20951143079311688</v>
      </c>
      <c r="BU197" s="8">
        <f t="shared" si="367"/>
        <v>0.36062119110993091</v>
      </c>
      <c r="BV197" s="8">
        <f t="shared" si="368"/>
        <v>0.40177851033300666</v>
      </c>
      <c r="BW197" s="8">
        <f t="shared" si="369"/>
        <v>0.4662840679858728</v>
      </c>
      <c r="BX197" s="8">
        <f t="shared" si="370"/>
        <v>0.54114548216220193</v>
      </c>
      <c r="BY197" s="8">
        <f t="shared" si="371"/>
        <v>0.6280251254323912</v>
      </c>
      <c r="BZ197" s="8">
        <f t="shared" si="372"/>
        <v>0.72885216071328218</v>
      </c>
      <c r="CA197" s="8">
        <f t="shared" si="373"/>
        <v>0.84586533642318562</v>
      </c>
      <c r="CB197" s="8">
        <f t="shared" si="374"/>
        <v>0.98166263886184713</v>
      </c>
      <c r="CC197" s="8">
        <f t="shared" si="375"/>
        <v>1.1392588979746254</v>
      </c>
      <c r="CD197" s="8">
        <f t="shared" si="376"/>
        <v>1.3221526169889894</v>
      </c>
      <c r="CE197" s="8">
        <f t="shared" si="377"/>
        <v>0</v>
      </c>
      <c r="CF197" s="8">
        <f t="shared" si="378"/>
        <v>0</v>
      </c>
      <c r="CG197" s="8">
        <f t="shared" si="379"/>
        <v>0</v>
      </c>
      <c r="CH197" s="8">
        <f t="shared" si="380"/>
        <v>0</v>
      </c>
      <c r="CI197" s="8">
        <f t="shared" si="381"/>
        <v>0</v>
      </c>
      <c r="CJ197" s="8">
        <f t="shared" si="382"/>
        <v>0</v>
      </c>
      <c r="CK197" s="8">
        <f t="shared" si="383"/>
        <v>0</v>
      </c>
      <c r="CL197" s="8">
        <f t="shared" si="384"/>
        <v>0</v>
      </c>
      <c r="CM197" s="8">
        <f t="shared" si="385"/>
        <v>0</v>
      </c>
      <c r="CN197" s="8">
        <f t="shared" si="386"/>
        <v>0</v>
      </c>
      <c r="CO197" s="8">
        <f t="shared" si="387"/>
        <v>0</v>
      </c>
      <c r="CP197" s="8">
        <f t="shared" si="388"/>
        <v>0</v>
      </c>
      <c r="CQ197" s="8">
        <f t="shared" si="407"/>
        <v>7.4156460279853329</v>
      </c>
      <c r="CR197" s="21"/>
    </row>
    <row r="198" spans="2:96" x14ac:dyDescent="0.2">
      <c r="B198" s="1">
        <f t="shared" si="395"/>
        <v>44047</v>
      </c>
      <c r="C198" s="7">
        <f t="shared" si="389"/>
        <v>26.714285714285715</v>
      </c>
      <c r="D198">
        <f t="shared" si="402"/>
        <v>187</v>
      </c>
      <c r="E198" s="13">
        <f t="shared" si="396"/>
        <v>0.2</v>
      </c>
      <c r="F198" s="2">
        <f t="shared" si="390"/>
        <v>4.0551999668446754</v>
      </c>
      <c r="G198" s="2">
        <f t="shared" si="361"/>
        <v>1.9280000000000002</v>
      </c>
      <c r="H198" s="21"/>
      <c r="I198" s="3">
        <f t="shared" si="391"/>
        <v>1014146.5986281779</v>
      </c>
      <c r="J198" s="3"/>
      <c r="K198" s="12">
        <f t="shared" si="392"/>
        <v>3985853.4013718218</v>
      </c>
      <c r="L198" s="3">
        <f t="shared" si="416"/>
        <v>1.0000212719758703</v>
      </c>
      <c r="N198" s="12">
        <f t="shared" si="403"/>
        <v>7.4156460279853329</v>
      </c>
      <c r="O198" s="12">
        <f t="shared" ref="O198:AH198" si="519">N197*(1-N$6)</f>
        <v>8.2619917718806217</v>
      </c>
      <c r="P198" s="12">
        <f t="shared" si="519"/>
        <v>9.588462758620194</v>
      </c>
      <c r="Q198" s="12">
        <f t="shared" si="519"/>
        <v>11.127890879765584</v>
      </c>
      <c r="R198" s="12">
        <f t="shared" si="519"/>
        <v>12.91446199650459</v>
      </c>
      <c r="S198" s="12">
        <f t="shared" si="519"/>
        <v>14.987848707227286</v>
      </c>
      <c r="T198" s="12">
        <f t="shared" si="519"/>
        <v>17.394090574298804</v>
      </c>
      <c r="U198" s="12">
        <f t="shared" si="519"/>
        <v>20.186615432416183</v>
      </c>
      <c r="V198" s="12">
        <f t="shared" si="519"/>
        <v>23.427424344956023</v>
      </c>
      <c r="W198" s="12">
        <f t="shared" si="519"/>
        <v>27.188466368204804</v>
      </c>
      <c r="X198" s="12">
        <f t="shared" si="519"/>
        <v>31.553233443729273</v>
      </c>
      <c r="Y198" s="12">
        <f t="shared" si="519"/>
        <v>36.618610554040004</v>
      </c>
      <c r="Z198" s="12">
        <f t="shared" si="519"/>
        <v>42.497021846528966</v>
      </c>
      <c r="AA198" s="12">
        <f t="shared" si="519"/>
        <v>49.318919870063432</v>
      </c>
      <c r="AB198" s="12">
        <f t="shared" si="519"/>
        <v>57.235672508142869</v>
      </c>
      <c r="AC198" s="12">
        <f t="shared" si="519"/>
        <v>66.422910780524063</v>
      </c>
      <c r="AD198" s="12">
        <f t="shared" si="519"/>
        <v>77.084410590016958</v>
      </c>
      <c r="AE198" s="12">
        <f t="shared" si="519"/>
        <v>89.456592903323084</v>
      </c>
      <c r="AF198" s="12">
        <f t="shared" si="519"/>
        <v>103.81373998924657</v>
      </c>
      <c r="AG198" s="12">
        <f t="shared" si="519"/>
        <v>120.47404043491051</v>
      </c>
      <c r="AH198" s="12">
        <f t="shared" si="519"/>
        <v>139.80659298693888</v>
      </c>
      <c r="AI198" s="12">
        <f t="shared" si="363"/>
        <v>3825452.78729802</v>
      </c>
      <c r="AJ198" s="12">
        <f t="shared" si="405"/>
        <v>3826419.5619427892</v>
      </c>
      <c r="AK198" s="21"/>
      <c r="AL198">
        <f t="shared" si="357"/>
        <v>187</v>
      </c>
      <c r="AM198" s="3"/>
      <c r="AN198" s="3"/>
      <c r="AO198" s="12">
        <f t="shared" ref="AO198:BH198" si="520">N197*AN$8</f>
        <v>0.34424965716169259</v>
      </c>
      <c r="AP198" s="12">
        <f t="shared" si="520"/>
        <v>0</v>
      </c>
      <c r="AQ198" s="12">
        <f t="shared" si="520"/>
        <v>0</v>
      </c>
      <c r="AR198" s="12">
        <f t="shared" si="520"/>
        <v>0</v>
      </c>
      <c r="AS198" s="12">
        <f t="shared" si="520"/>
        <v>0</v>
      </c>
      <c r="AT198" s="12">
        <f t="shared" si="520"/>
        <v>0</v>
      </c>
      <c r="AU198" s="12">
        <f t="shared" si="520"/>
        <v>0</v>
      </c>
      <c r="AV198" s="12">
        <f t="shared" si="520"/>
        <v>0</v>
      </c>
      <c r="AW198" s="12">
        <f t="shared" si="520"/>
        <v>0</v>
      </c>
      <c r="AX198" s="12">
        <f t="shared" si="520"/>
        <v>0</v>
      </c>
      <c r="AY198" s="12">
        <f t="shared" si="520"/>
        <v>0</v>
      </c>
      <c r="AZ198" s="12">
        <f t="shared" si="520"/>
        <v>0</v>
      </c>
      <c r="BA198" s="12">
        <f t="shared" si="520"/>
        <v>0</v>
      </c>
      <c r="BB198" s="12">
        <f t="shared" si="520"/>
        <v>0</v>
      </c>
      <c r="BC198" s="12">
        <f t="shared" si="520"/>
        <v>0</v>
      </c>
      <c r="BD198" s="12">
        <f t="shared" si="520"/>
        <v>0</v>
      </c>
      <c r="BE198" s="12">
        <f t="shared" si="520"/>
        <v>0</v>
      </c>
      <c r="BF198" s="12">
        <f t="shared" si="520"/>
        <v>0</v>
      </c>
      <c r="BG198" s="12">
        <f t="shared" si="520"/>
        <v>0</v>
      </c>
      <c r="BH198" s="12">
        <f t="shared" si="520"/>
        <v>0</v>
      </c>
      <c r="BI198" s="12">
        <f t="shared" si="399"/>
        <v>0</v>
      </c>
      <c r="BJ198" s="12">
        <f t="shared" si="400"/>
        <v>0.34424965716169259</v>
      </c>
      <c r="BK198" s="12">
        <f t="shared" si="401"/>
        <v>159433.83942903182</v>
      </c>
      <c r="BL198" s="3">
        <f t="shared" si="419"/>
        <v>1.0000246872763576</v>
      </c>
      <c r="BM198" s="3">
        <f t="shared" si="365"/>
        <v>3985853.4013718208</v>
      </c>
      <c r="BN198" s="24">
        <f t="shared" si="420"/>
        <v>1.0000212719758703</v>
      </c>
      <c r="BO198" s="3">
        <f t="shared" si="366"/>
        <v>3.9999925580343496</v>
      </c>
      <c r="BP198" s="21"/>
      <c r="BQ198" s="3">
        <f>I198+AJ198+BK198+SUM(J$11:J198)</f>
        <v>4999999.9999999991</v>
      </c>
      <c r="BR198" s="21"/>
      <c r="BS198">
        <f t="shared" si="359"/>
        <v>187</v>
      </c>
      <c r="BT198" s="10">
        <f t="shared" si="360"/>
        <v>0.20950991371400957</v>
      </c>
      <c r="BU198" s="8">
        <f t="shared" si="367"/>
        <v>0.31073027189136898</v>
      </c>
      <c r="BV198" s="8">
        <f t="shared" si="368"/>
        <v>0.34619383664651326</v>
      </c>
      <c r="BW198" s="8">
        <f t="shared" si="369"/>
        <v>0.40177560104170218</v>
      </c>
      <c r="BX198" s="8">
        <f t="shared" si="370"/>
        <v>0.46628069160772034</v>
      </c>
      <c r="BY198" s="8">
        <f t="shared" si="371"/>
        <v>0.54114156371010658</v>
      </c>
      <c r="BZ198" s="8">
        <f t="shared" si="372"/>
        <v>0.62802057788196375</v>
      </c>
      <c r="CA198" s="8">
        <f t="shared" si="373"/>
        <v>0.72884688307100198</v>
      </c>
      <c r="CB198" s="8">
        <f t="shared" si="374"/>
        <v>0.84585921148468157</v>
      </c>
      <c r="CC198" s="8">
        <f t="shared" si="375"/>
        <v>0.98165553061064481</v>
      </c>
      <c r="CD198" s="8">
        <f t="shared" si="376"/>
        <v>1.1392506485637679</v>
      </c>
      <c r="CE198" s="8">
        <f t="shared" si="377"/>
        <v>0</v>
      </c>
      <c r="CF198" s="8">
        <f t="shared" si="378"/>
        <v>0</v>
      </c>
      <c r="CG198" s="8">
        <f t="shared" si="379"/>
        <v>0</v>
      </c>
      <c r="CH198" s="8">
        <f t="shared" si="380"/>
        <v>0</v>
      </c>
      <c r="CI198" s="8">
        <f t="shared" si="381"/>
        <v>0</v>
      </c>
      <c r="CJ198" s="8">
        <f t="shared" si="382"/>
        <v>0</v>
      </c>
      <c r="CK198" s="8">
        <f t="shared" si="383"/>
        <v>0</v>
      </c>
      <c r="CL198" s="8">
        <f t="shared" si="384"/>
        <v>0</v>
      </c>
      <c r="CM198" s="8">
        <f t="shared" si="385"/>
        <v>0</v>
      </c>
      <c r="CN198" s="8">
        <f t="shared" si="386"/>
        <v>0</v>
      </c>
      <c r="CO198" s="8">
        <f t="shared" si="387"/>
        <v>0</v>
      </c>
      <c r="CP198" s="8">
        <f t="shared" si="388"/>
        <v>0</v>
      </c>
      <c r="CQ198" s="8">
        <f t="shared" si="407"/>
        <v>6.3897548165094715</v>
      </c>
      <c r="CR198" s="21"/>
    </row>
    <row r="199" spans="2:96" x14ac:dyDescent="0.2">
      <c r="B199" s="1">
        <f t="shared" si="395"/>
        <v>44048</v>
      </c>
      <c r="C199" s="7">
        <f t="shared" si="389"/>
        <v>26.857142857142858</v>
      </c>
      <c r="D199">
        <f t="shared" si="402"/>
        <v>188</v>
      </c>
      <c r="E199" s="13">
        <f t="shared" si="396"/>
        <v>0.2</v>
      </c>
      <c r="F199" s="2">
        <f t="shared" si="390"/>
        <v>4.0551999668446754</v>
      </c>
      <c r="G199" s="2">
        <f t="shared" si="361"/>
        <v>1.9280000000000002</v>
      </c>
      <c r="H199" s="21"/>
      <c r="I199" s="3">
        <f t="shared" si="391"/>
        <v>1014140.2088733613</v>
      </c>
      <c r="J199" s="3"/>
      <c r="K199" s="12">
        <f t="shared" si="392"/>
        <v>3985859.7911266382</v>
      </c>
      <c r="L199" s="3">
        <f t="shared" si="416"/>
        <v>1.0000183291503417</v>
      </c>
      <c r="N199" s="12">
        <f t="shared" si="403"/>
        <v>6.3897548165094715</v>
      </c>
      <c r="O199" s="12">
        <f t="shared" ref="O199:AH199" si="521">N198*(1-N$6)</f>
        <v>7.1190201868659191</v>
      </c>
      <c r="P199" s="12">
        <f t="shared" si="521"/>
        <v>8.2619917718806217</v>
      </c>
      <c r="Q199" s="12">
        <f t="shared" si="521"/>
        <v>9.588462758620194</v>
      </c>
      <c r="R199" s="12">
        <f t="shared" si="521"/>
        <v>11.127890879765584</v>
      </c>
      <c r="S199" s="12">
        <f t="shared" si="521"/>
        <v>12.91446199650459</v>
      </c>
      <c r="T199" s="12">
        <f t="shared" si="521"/>
        <v>14.987848707227286</v>
      </c>
      <c r="U199" s="12">
        <f t="shared" si="521"/>
        <v>17.394090574298804</v>
      </c>
      <c r="V199" s="12">
        <f t="shared" si="521"/>
        <v>20.186615432416183</v>
      </c>
      <c r="W199" s="12">
        <f t="shared" si="521"/>
        <v>23.427424344956023</v>
      </c>
      <c r="X199" s="12">
        <f t="shared" si="521"/>
        <v>27.188466368204804</v>
      </c>
      <c r="Y199" s="12">
        <f t="shared" si="521"/>
        <v>31.553233443729273</v>
      </c>
      <c r="Z199" s="12">
        <f t="shared" si="521"/>
        <v>36.618610554040004</v>
      </c>
      <c r="AA199" s="12">
        <f t="shared" si="521"/>
        <v>42.497021846528966</v>
      </c>
      <c r="AB199" s="12">
        <f t="shared" si="521"/>
        <v>49.318919870063432</v>
      </c>
      <c r="AC199" s="12">
        <f t="shared" si="521"/>
        <v>57.235672508142869</v>
      </c>
      <c r="AD199" s="12">
        <f t="shared" si="521"/>
        <v>66.422910780524063</v>
      </c>
      <c r="AE199" s="12">
        <f t="shared" si="521"/>
        <v>77.084410590016958</v>
      </c>
      <c r="AF199" s="12">
        <f t="shared" si="521"/>
        <v>89.456592903323084</v>
      </c>
      <c r="AG199" s="12">
        <f t="shared" si="521"/>
        <v>103.81373998924657</v>
      </c>
      <c r="AH199" s="12">
        <f t="shared" si="521"/>
        <v>120.47404043491051</v>
      </c>
      <c r="AI199" s="12">
        <f t="shared" si="363"/>
        <v>3825592.5938910069</v>
      </c>
      <c r="AJ199" s="12">
        <f t="shared" si="405"/>
        <v>3826425.6550717647</v>
      </c>
      <c r="AK199" s="21"/>
      <c r="AL199">
        <f t="shared" si="357"/>
        <v>188</v>
      </c>
      <c r="AM199" s="3"/>
      <c r="AN199" s="3"/>
      <c r="AO199" s="12">
        <f t="shared" ref="AO199:BH199" si="522">N198*AN$8</f>
        <v>0.29662584111941331</v>
      </c>
      <c r="AP199" s="12">
        <f t="shared" si="522"/>
        <v>0</v>
      </c>
      <c r="AQ199" s="12">
        <f t="shared" si="522"/>
        <v>0</v>
      </c>
      <c r="AR199" s="12">
        <f t="shared" si="522"/>
        <v>0</v>
      </c>
      <c r="AS199" s="12">
        <f t="shared" si="522"/>
        <v>0</v>
      </c>
      <c r="AT199" s="12">
        <f t="shared" si="522"/>
        <v>0</v>
      </c>
      <c r="AU199" s="12">
        <f t="shared" si="522"/>
        <v>0</v>
      </c>
      <c r="AV199" s="12">
        <f t="shared" si="522"/>
        <v>0</v>
      </c>
      <c r="AW199" s="12">
        <f t="shared" si="522"/>
        <v>0</v>
      </c>
      <c r="AX199" s="12">
        <f t="shared" si="522"/>
        <v>0</v>
      </c>
      <c r="AY199" s="12">
        <f t="shared" si="522"/>
        <v>0</v>
      </c>
      <c r="AZ199" s="12">
        <f t="shared" si="522"/>
        <v>0</v>
      </c>
      <c r="BA199" s="12">
        <f t="shared" si="522"/>
        <v>0</v>
      </c>
      <c r="BB199" s="12">
        <f t="shared" si="522"/>
        <v>0</v>
      </c>
      <c r="BC199" s="12">
        <f t="shared" si="522"/>
        <v>0</v>
      </c>
      <c r="BD199" s="12">
        <f t="shared" si="522"/>
        <v>0</v>
      </c>
      <c r="BE199" s="12">
        <f t="shared" si="522"/>
        <v>0</v>
      </c>
      <c r="BF199" s="12">
        <f t="shared" si="522"/>
        <v>0</v>
      </c>
      <c r="BG199" s="12">
        <f t="shared" si="522"/>
        <v>0</v>
      </c>
      <c r="BH199" s="12">
        <f t="shared" si="522"/>
        <v>0</v>
      </c>
      <c r="BI199" s="12">
        <f t="shared" si="399"/>
        <v>0</v>
      </c>
      <c r="BJ199" s="12">
        <f t="shared" si="400"/>
        <v>0.29662584111941331</v>
      </c>
      <c r="BK199" s="12">
        <f t="shared" si="401"/>
        <v>159434.13605487294</v>
      </c>
      <c r="BL199" s="3">
        <f t="shared" si="419"/>
        <v>1.0000212719758701</v>
      </c>
      <c r="BM199" s="3">
        <f t="shared" si="365"/>
        <v>3985859.7911266377</v>
      </c>
      <c r="BN199" s="24">
        <f t="shared" si="420"/>
        <v>1.0000183291503419</v>
      </c>
      <c r="BO199" s="3">
        <f t="shared" si="366"/>
        <v>3.9999935875769355</v>
      </c>
      <c r="BP199" s="21"/>
      <c r="BQ199" s="3">
        <f>I199+AJ199+BK199+SUM(J$11:J199)</f>
        <v>4999999.9999999991</v>
      </c>
      <c r="BR199" s="21"/>
      <c r="BS199">
        <f t="shared" si="359"/>
        <v>188</v>
      </c>
      <c r="BT199" s="10">
        <f t="shared" si="360"/>
        <v>0.20950860650965783</v>
      </c>
      <c r="BU199" s="8">
        <f t="shared" si="367"/>
        <v>0.26774172550905478</v>
      </c>
      <c r="BV199" s="8">
        <f t="shared" si="368"/>
        <v>0.29829919981288056</v>
      </c>
      <c r="BW199" s="8">
        <f t="shared" si="369"/>
        <v>0.34619167662419359</v>
      </c>
      <c r="BX199" s="8">
        <f t="shared" si="370"/>
        <v>0.40177309422565333</v>
      </c>
      <c r="BY199" s="8">
        <f t="shared" si="371"/>
        <v>0.46627778232224359</v>
      </c>
      <c r="BZ199" s="8">
        <f t="shared" si="372"/>
        <v>0.54113818734192209</v>
      </c>
      <c r="CA199" s="8">
        <f t="shared" si="373"/>
        <v>0.62801665944575313</v>
      </c>
      <c r="CB199" s="8">
        <f t="shared" si="374"/>
        <v>0.72884233554482336</v>
      </c>
      <c r="CC199" s="8">
        <f t="shared" si="375"/>
        <v>0.8458539338783736</v>
      </c>
      <c r="CD199" s="8">
        <f t="shared" si="376"/>
        <v>0.98164940572443404</v>
      </c>
      <c r="CE199" s="8">
        <f t="shared" si="377"/>
        <v>0</v>
      </c>
      <c r="CF199" s="8">
        <f t="shared" si="378"/>
        <v>0</v>
      </c>
      <c r="CG199" s="8">
        <f t="shared" si="379"/>
        <v>0</v>
      </c>
      <c r="CH199" s="8">
        <f t="shared" si="380"/>
        <v>0</v>
      </c>
      <c r="CI199" s="8">
        <f t="shared" si="381"/>
        <v>0</v>
      </c>
      <c r="CJ199" s="8">
        <f t="shared" si="382"/>
        <v>0</v>
      </c>
      <c r="CK199" s="8">
        <f t="shared" si="383"/>
        <v>0</v>
      </c>
      <c r="CL199" s="8">
        <f t="shared" si="384"/>
        <v>0</v>
      </c>
      <c r="CM199" s="8">
        <f t="shared" si="385"/>
        <v>0</v>
      </c>
      <c r="CN199" s="8">
        <f t="shared" si="386"/>
        <v>0</v>
      </c>
      <c r="CO199" s="8">
        <f t="shared" si="387"/>
        <v>0</v>
      </c>
      <c r="CP199" s="8">
        <f t="shared" si="388"/>
        <v>0</v>
      </c>
      <c r="CQ199" s="8">
        <f t="shared" si="407"/>
        <v>5.5057840004293315</v>
      </c>
      <c r="CR199" s="21"/>
    </row>
    <row r="200" spans="2:96" x14ac:dyDescent="0.2">
      <c r="B200" s="1">
        <f t="shared" si="395"/>
        <v>44049</v>
      </c>
      <c r="C200" s="7">
        <f t="shared" si="389"/>
        <v>27</v>
      </c>
      <c r="D200">
        <f t="shared" si="402"/>
        <v>189</v>
      </c>
      <c r="E200" s="13">
        <f t="shared" si="396"/>
        <v>0.2</v>
      </c>
      <c r="F200" s="2">
        <f t="shared" si="390"/>
        <v>4.0551999668446754</v>
      </c>
      <c r="G200" s="2">
        <f t="shared" si="361"/>
        <v>1.9280000000000002</v>
      </c>
      <c r="H200" s="21"/>
      <c r="I200" s="3">
        <f t="shared" si="391"/>
        <v>1014134.703089361</v>
      </c>
      <c r="J200" s="3"/>
      <c r="K200" s="12">
        <f t="shared" si="392"/>
        <v>3985865.2969106385</v>
      </c>
      <c r="L200" s="3">
        <f t="shared" si="416"/>
        <v>1.0000157934389133</v>
      </c>
      <c r="N200" s="12">
        <f t="shared" si="403"/>
        <v>5.5057840004293315</v>
      </c>
      <c r="O200" s="12">
        <f t="shared" ref="O200:AH200" si="523">N199*(1-N$6)</f>
        <v>6.1341646238490926</v>
      </c>
      <c r="P200" s="12">
        <f t="shared" si="523"/>
        <v>7.1190201868659191</v>
      </c>
      <c r="Q200" s="12">
        <f t="shared" si="523"/>
        <v>8.2619917718806217</v>
      </c>
      <c r="R200" s="12">
        <f t="shared" si="523"/>
        <v>9.588462758620194</v>
      </c>
      <c r="S200" s="12">
        <f t="shared" si="523"/>
        <v>11.127890879765584</v>
      </c>
      <c r="T200" s="12">
        <f t="shared" si="523"/>
        <v>12.91446199650459</v>
      </c>
      <c r="U200" s="12">
        <f t="shared" si="523"/>
        <v>14.987848707227286</v>
      </c>
      <c r="V200" s="12">
        <f t="shared" si="523"/>
        <v>17.394090574298804</v>
      </c>
      <c r="W200" s="12">
        <f t="shared" si="523"/>
        <v>20.186615432416183</v>
      </c>
      <c r="X200" s="12">
        <f t="shared" si="523"/>
        <v>23.427424344956023</v>
      </c>
      <c r="Y200" s="12">
        <f t="shared" si="523"/>
        <v>27.188466368204804</v>
      </c>
      <c r="Z200" s="12">
        <f t="shared" si="523"/>
        <v>31.553233443729273</v>
      </c>
      <c r="AA200" s="12">
        <f t="shared" si="523"/>
        <v>36.618610554040004</v>
      </c>
      <c r="AB200" s="12">
        <f t="shared" si="523"/>
        <v>42.497021846528966</v>
      </c>
      <c r="AC200" s="12">
        <f t="shared" si="523"/>
        <v>49.318919870063432</v>
      </c>
      <c r="AD200" s="12">
        <f t="shared" si="523"/>
        <v>57.235672508142869</v>
      </c>
      <c r="AE200" s="12">
        <f t="shared" si="523"/>
        <v>66.422910780524063</v>
      </c>
      <c r="AF200" s="12">
        <f t="shared" si="523"/>
        <v>77.084410590016958</v>
      </c>
      <c r="AG200" s="12">
        <f t="shared" si="523"/>
        <v>89.456592903323084</v>
      </c>
      <c r="AH200" s="12">
        <f t="shared" si="523"/>
        <v>103.81373998924657</v>
      </c>
      <c r="AI200" s="12">
        <f t="shared" si="363"/>
        <v>3825713.0679314416</v>
      </c>
      <c r="AJ200" s="12">
        <f t="shared" si="405"/>
        <v>3826430.905265572</v>
      </c>
      <c r="AK200" s="21"/>
      <c r="AL200">
        <f t="shared" si="357"/>
        <v>189</v>
      </c>
      <c r="AM200" s="3"/>
      <c r="AN200" s="3"/>
      <c r="AO200" s="12">
        <f t="shared" ref="AO200:BH200" si="524">N199*AN$8</f>
        <v>0.25559019266037886</v>
      </c>
      <c r="AP200" s="12">
        <f t="shared" si="524"/>
        <v>0</v>
      </c>
      <c r="AQ200" s="12">
        <f t="shared" si="524"/>
        <v>0</v>
      </c>
      <c r="AR200" s="12">
        <f t="shared" si="524"/>
        <v>0</v>
      </c>
      <c r="AS200" s="12">
        <f t="shared" si="524"/>
        <v>0</v>
      </c>
      <c r="AT200" s="12">
        <f t="shared" si="524"/>
        <v>0</v>
      </c>
      <c r="AU200" s="12">
        <f t="shared" si="524"/>
        <v>0</v>
      </c>
      <c r="AV200" s="12">
        <f t="shared" si="524"/>
        <v>0</v>
      </c>
      <c r="AW200" s="12">
        <f t="shared" si="524"/>
        <v>0</v>
      </c>
      <c r="AX200" s="12">
        <f t="shared" si="524"/>
        <v>0</v>
      </c>
      <c r="AY200" s="12">
        <f t="shared" si="524"/>
        <v>0</v>
      </c>
      <c r="AZ200" s="12">
        <f t="shared" si="524"/>
        <v>0</v>
      </c>
      <c r="BA200" s="12">
        <f t="shared" si="524"/>
        <v>0</v>
      </c>
      <c r="BB200" s="12">
        <f t="shared" si="524"/>
        <v>0</v>
      </c>
      <c r="BC200" s="12">
        <f t="shared" si="524"/>
        <v>0</v>
      </c>
      <c r="BD200" s="12">
        <f t="shared" si="524"/>
        <v>0</v>
      </c>
      <c r="BE200" s="12">
        <f t="shared" si="524"/>
        <v>0</v>
      </c>
      <c r="BF200" s="12">
        <f t="shared" si="524"/>
        <v>0</v>
      </c>
      <c r="BG200" s="12">
        <f t="shared" si="524"/>
        <v>0</v>
      </c>
      <c r="BH200" s="12">
        <f t="shared" si="524"/>
        <v>0</v>
      </c>
      <c r="BI200" s="12">
        <f t="shared" si="399"/>
        <v>0</v>
      </c>
      <c r="BJ200" s="12">
        <f t="shared" si="400"/>
        <v>0.25559019266037886</v>
      </c>
      <c r="BK200" s="12">
        <f t="shared" si="401"/>
        <v>159434.3916450656</v>
      </c>
      <c r="BL200" s="3">
        <f t="shared" si="419"/>
        <v>1.0000183291503415</v>
      </c>
      <c r="BM200" s="3">
        <f t="shared" si="365"/>
        <v>3985865.2969106375</v>
      </c>
      <c r="BN200" s="24">
        <f t="shared" si="420"/>
        <v>1.0000157934389131</v>
      </c>
      <c r="BO200" s="3">
        <f t="shared" si="366"/>
        <v>3.9999944746913534</v>
      </c>
      <c r="BP200" s="21"/>
      <c r="BQ200" s="3">
        <f>I200+AJ200+BK200+SUM(J$11:J200)</f>
        <v>4999999.9999999981</v>
      </c>
      <c r="BR200" s="21"/>
      <c r="BS200">
        <f t="shared" si="359"/>
        <v>189</v>
      </c>
      <c r="BT200" s="10">
        <f t="shared" si="360"/>
        <v>0.20950748014631598</v>
      </c>
      <c r="BU200" s="8">
        <f t="shared" si="367"/>
        <v>0.23070058643197047</v>
      </c>
      <c r="BV200" s="8">
        <f t="shared" si="368"/>
        <v>0.25703067462905954</v>
      </c>
      <c r="BW200" s="8">
        <f t="shared" si="369"/>
        <v>0.29829759609220685</v>
      </c>
      <c r="BX200" s="8">
        <f t="shared" si="370"/>
        <v>0.3461898154232611</v>
      </c>
      <c r="BY200" s="8">
        <f t="shared" si="371"/>
        <v>0.40177093420706211</v>
      </c>
      <c r="BZ200" s="8">
        <f t="shared" si="372"/>
        <v>0.46627527551257181</v>
      </c>
      <c r="CA200" s="8">
        <f t="shared" si="373"/>
        <v>0.54113527806660755</v>
      </c>
      <c r="CB200" s="8">
        <f t="shared" si="374"/>
        <v>0.62801328309308169</v>
      </c>
      <c r="CC200" s="8">
        <f t="shared" si="375"/>
        <v>0.72883841713162578</v>
      </c>
      <c r="CD200" s="8">
        <f t="shared" si="376"/>
        <v>0.84584938638564977</v>
      </c>
      <c r="CE200" s="8">
        <f t="shared" si="377"/>
        <v>0</v>
      </c>
      <c r="CF200" s="8">
        <f t="shared" si="378"/>
        <v>0</v>
      </c>
      <c r="CG200" s="8">
        <f t="shared" si="379"/>
        <v>0</v>
      </c>
      <c r="CH200" s="8">
        <f t="shared" si="380"/>
        <v>0</v>
      </c>
      <c r="CI200" s="8">
        <f t="shared" si="381"/>
        <v>0</v>
      </c>
      <c r="CJ200" s="8">
        <f t="shared" si="382"/>
        <v>0</v>
      </c>
      <c r="CK200" s="8">
        <f t="shared" si="383"/>
        <v>0</v>
      </c>
      <c r="CL200" s="8">
        <f t="shared" si="384"/>
        <v>0</v>
      </c>
      <c r="CM200" s="8">
        <f t="shared" si="385"/>
        <v>0</v>
      </c>
      <c r="CN200" s="8">
        <f t="shared" si="386"/>
        <v>0</v>
      </c>
      <c r="CO200" s="8">
        <f t="shared" si="387"/>
        <v>0</v>
      </c>
      <c r="CP200" s="8">
        <f t="shared" si="388"/>
        <v>0</v>
      </c>
      <c r="CQ200" s="8">
        <f t="shared" si="407"/>
        <v>4.7441012469730968</v>
      </c>
      <c r="CR200" s="21"/>
    </row>
    <row r="201" spans="2:96" x14ac:dyDescent="0.2">
      <c r="B201" s="1">
        <f t="shared" si="395"/>
        <v>44050</v>
      </c>
      <c r="C201" s="7">
        <f t="shared" si="389"/>
        <v>27.142857142857142</v>
      </c>
      <c r="D201">
        <f t="shared" si="402"/>
        <v>190</v>
      </c>
      <c r="E201" s="13">
        <f t="shared" si="396"/>
        <v>0.2</v>
      </c>
      <c r="F201" s="2">
        <f t="shared" si="390"/>
        <v>4.0551999668446754</v>
      </c>
      <c r="G201" s="2">
        <f t="shared" si="361"/>
        <v>1.9280000000000002</v>
      </c>
      <c r="H201" s="21"/>
      <c r="I201" s="3">
        <f t="shared" si="391"/>
        <v>1014129.958988114</v>
      </c>
      <c r="J201" s="3"/>
      <c r="K201" s="12">
        <f t="shared" si="392"/>
        <v>3985870.0410118853</v>
      </c>
      <c r="L201" s="3">
        <f t="shared" si="416"/>
        <v>1.0000136085221403</v>
      </c>
      <c r="N201" s="12">
        <f t="shared" si="403"/>
        <v>4.7441012469730968</v>
      </c>
      <c r="O201" s="12">
        <f t="shared" ref="O201:AH201" si="525">N200*(1-N$6)</f>
        <v>5.285552640412158</v>
      </c>
      <c r="P201" s="12">
        <f t="shared" si="525"/>
        <v>6.1341646238490926</v>
      </c>
      <c r="Q201" s="12">
        <f t="shared" si="525"/>
        <v>7.1190201868659191</v>
      </c>
      <c r="R201" s="12">
        <f t="shared" si="525"/>
        <v>8.2619917718806217</v>
      </c>
      <c r="S201" s="12">
        <f t="shared" si="525"/>
        <v>9.588462758620194</v>
      </c>
      <c r="T201" s="12">
        <f t="shared" si="525"/>
        <v>11.127890879765584</v>
      </c>
      <c r="U201" s="12">
        <f t="shared" si="525"/>
        <v>12.91446199650459</v>
      </c>
      <c r="V201" s="12">
        <f t="shared" si="525"/>
        <v>14.987848707227286</v>
      </c>
      <c r="W201" s="12">
        <f t="shared" si="525"/>
        <v>17.394090574298804</v>
      </c>
      <c r="X201" s="12">
        <f t="shared" si="525"/>
        <v>20.186615432416183</v>
      </c>
      <c r="Y201" s="12">
        <f t="shared" si="525"/>
        <v>23.427424344956023</v>
      </c>
      <c r="Z201" s="12">
        <f t="shared" si="525"/>
        <v>27.188466368204804</v>
      </c>
      <c r="AA201" s="12">
        <f t="shared" si="525"/>
        <v>31.553233443729273</v>
      </c>
      <c r="AB201" s="12">
        <f t="shared" si="525"/>
        <v>36.618610554040004</v>
      </c>
      <c r="AC201" s="12">
        <f t="shared" si="525"/>
        <v>42.497021846528966</v>
      </c>
      <c r="AD201" s="12">
        <f t="shared" si="525"/>
        <v>49.318919870063432</v>
      </c>
      <c r="AE201" s="12">
        <f t="shared" si="525"/>
        <v>57.235672508142869</v>
      </c>
      <c r="AF201" s="12">
        <f t="shared" si="525"/>
        <v>66.422910780524063</v>
      </c>
      <c r="AG201" s="12">
        <f t="shared" si="525"/>
        <v>77.084410590016958</v>
      </c>
      <c r="AH201" s="12">
        <f t="shared" si="525"/>
        <v>89.456592903323084</v>
      </c>
      <c r="AI201" s="12">
        <f t="shared" si="363"/>
        <v>3825816.881671431</v>
      </c>
      <c r="AJ201" s="12">
        <f t="shared" si="405"/>
        <v>3826435.4291354595</v>
      </c>
      <c r="AK201" s="21"/>
      <c r="AL201">
        <f t="shared" si="357"/>
        <v>190</v>
      </c>
      <c r="AM201" s="3"/>
      <c r="AN201" s="3"/>
      <c r="AO201" s="12">
        <f t="shared" ref="AO201:BH201" si="526">N200*AN$8</f>
        <v>0.22023136001717325</v>
      </c>
      <c r="AP201" s="12">
        <f t="shared" si="526"/>
        <v>0</v>
      </c>
      <c r="AQ201" s="12">
        <f t="shared" si="526"/>
        <v>0</v>
      </c>
      <c r="AR201" s="12">
        <f t="shared" si="526"/>
        <v>0</v>
      </c>
      <c r="AS201" s="12">
        <f t="shared" si="526"/>
        <v>0</v>
      </c>
      <c r="AT201" s="12">
        <f t="shared" si="526"/>
        <v>0</v>
      </c>
      <c r="AU201" s="12">
        <f t="shared" si="526"/>
        <v>0</v>
      </c>
      <c r="AV201" s="12">
        <f t="shared" si="526"/>
        <v>0</v>
      </c>
      <c r="AW201" s="12">
        <f t="shared" si="526"/>
        <v>0</v>
      </c>
      <c r="AX201" s="12">
        <f t="shared" si="526"/>
        <v>0</v>
      </c>
      <c r="AY201" s="12">
        <f t="shared" si="526"/>
        <v>0</v>
      </c>
      <c r="AZ201" s="12">
        <f t="shared" si="526"/>
        <v>0</v>
      </c>
      <c r="BA201" s="12">
        <f t="shared" si="526"/>
        <v>0</v>
      </c>
      <c r="BB201" s="12">
        <f t="shared" si="526"/>
        <v>0</v>
      </c>
      <c r="BC201" s="12">
        <f t="shared" si="526"/>
        <v>0</v>
      </c>
      <c r="BD201" s="12">
        <f t="shared" si="526"/>
        <v>0</v>
      </c>
      <c r="BE201" s="12">
        <f t="shared" si="526"/>
        <v>0</v>
      </c>
      <c r="BF201" s="12">
        <f t="shared" si="526"/>
        <v>0</v>
      </c>
      <c r="BG201" s="12">
        <f t="shared" si="526"/>
        <v>0</v>
      </c>
      <c r="BH201" s="12">
        <f t="shared" si="526"/>
        <v>0</v>
      </c>
      <c r="BI201" s="12">
        <f t="shared" si="399"/>
        <v>0</v>
      </c>
      <c r="BJ201" s="12">
        <f t="shared" si="400"/>
        <v>0.22023136001717325</v>
      </c>
      <c r="BK201" s="12">
        <f t="shared" si="401"/>
        <v>159434.61187642562</v>
      </c>
      <c r="BL201" s="3">
        <f t="shared" si="419"/>
        <v>1.0000157934389131</v>
      </c>
      <c r="BM201" s="3">
        <f t="shared" si="365"/>
        <v>3985870.0410118853</v>
      </c>
      <c r="BN201" s="24">
        <f t="shared" si="420"/>
        <v>1.0000136085221405</v>
      </c>
      <c r="BO201" s="3">
        <f t="shared" si="366"/>
        <v>3.9999952390808571</v>
      </c>
      <c r="BP201" s="21"/>
      <c r="BQ201" s="3">
        <f>I201+AJ201+BK201+SUM(J$11:J201)</f>
        <v>4999999.9999999991</v>
      </c>
      <c r="BR201" s="21"/>
      <c r="BS201">
        <f t="shared" si="359"/>
        <v>190</v>
      </c>
      <c r="BT201" s="10">
        <f t="shared" si="360"/>
        <v>0.20950650960656428</v>
      </c>
      <c r="BU201" s="8">
        <f t="shared" si="367"/>
        <v>0.19878401869469656</v>
      </c>
      <c r="BV201" s="8">
        <f t="shared" si="368"/>
        <v>0.2214715370069022</v>
      </c>
      <c r="BW201" s="8">
        <f t="shared" si="369"/>
        <v>0.25702948393893738</v>
      </c>
      <c r="BX201" s="8">
        <f t="shared" si="370"/>
        <v>0.29829621423378999</v>
      </c>
      <c r="BY201" s="8">
        <f t="shared" si="371"/>
        <v>0.34618821170497255</v>
      </c>
      <c r="BZ201" s="8">
        <f t="shared" si="372"/>
        <v>0.40176907301020909</v>
      </c>
      <c r="CA201" s="8">
        <f t="shared" si="373"/>
        <v>0.46627311550048151</v>
      </c>
      <c r="CB201" s="8">
        <f t="shared" si="374"/>
        <v>0.54113277126685966</v>
      </c>
      <c r="CC201" s="8">
        <f t="shared" si="375"/>
        <v>0.62801037383248914</v>
      </c>
      <c r="CD201" s="8">
        <f t="shared" si="376"/>
        <v>0.72883504080035644</v>
      </c>
      <c r="CE201" s="8">
        <f t="shared" si="377"/>
        <v>0</v>
      </c>
      <c r="CF201" s="8">
        <f t="shared" si="378"/>
        <v>0</v>
      </c>
      <c r="CG201" s="8">
        <f t="shared" si="379"/>
        <v>0</v>
      </c>
      <c r="CH201" s="8">
        <f t="shared" si="380"/>
        <v>0</v>
      </c>
      <c r="CI201" s="8">
        <f t="shared" si="381"/>
        <v>0</v>
      </c>
      <c r="CJ201" s="8">
        <f t="shared" si="382"/>
        <v>0</v>
      </c>
      <c r="CK201" s="8">
        <f t="shared" si="383"/>
        <v>0</v>
      </c>
      <c r="CL201" s="8">
        <f t="shared" si="384"/>
        <v>0</v>
      </c>
      <c r="CM201" s="8">
        <f t="shared" si="385"/>
        <v>0</v>
      </c>
      <c r="CN201" s="8">
        <f t="shared" si="386"/>
        <v>0</v>
      </c>
      <c r="CO201" s="8">
        <f t="shared" si="387"/>
        <v>0</v>
      </c>
      <c r="CP201" s="8">
        <f t="shared" si="388"/>
        <v>0</v>
      </c>
      <c r="CQ201" s="8">
        <f t="shared" si="407"/>
        <v>4.0877898399896937</v>
      </c>
      <c r="CR201" s="21"/>
    </row>
    <row r="202" spans="2:96" x14ac:dyDescent="0.2">
      <c r="B202" s="1">
        <f t="shared" si="395"/>
        <v>44051</v>
      </c>
      <c r="C202" s="7">
        <f t="shared" si="389"/>
        <v>27.285714285714285</v>
      </c>
      <c r="D202">
        <f t="shared" si="402"/>
        <v>191</v>
      </c>
      <c r="E202" s="13">
        <f t="shared" si="396"/>
        <v>0.2</v>
      </c>
      <c r="F202" s="2">
        <f t="shared" si="390"/>
        <v>4.0551999668446754</v>
      </c>
      <c r="G202" s="2">
        <f t="shared" si="361"/>
        <v>1.9280000000000002</v>
      </c>
      <c r="H202" s="21"/>
      <c r="I202" s="3">
        <f t="shared" si="391"/>
        <v>1014125.8711982741</v>
      </c>
      <c r="J202" s="3"/>
      <c r="K202" s="12">
        <f t="shared" si="392"/>
        <v>3985874.1288017253</v>
      </c>
      <c r="L202" s="3">
        <f t="shared" si="416"/>
        <v>1.0000117258713963</v>
      </c>
      <c r="N202" s="12">
        <f t="shared" si="403"/>
        <v>4.0877898399896937</v>
      </c>
      <c r="O202" s="12">
        <f t="shared" ref="O202:AH202" si="527">N201*(1-N$6)</f>
        <v>4.5543371970941724</v>
      </c>
      <c r="P202" s="12">
        <f t="shared" si="527"/>
        <v>5.285552640412158</v>
      </c>
      <c r="Q202" s="12">
        <f t="shared" si="527"/>
        <v>6.1341646238490926</v>
      </c>
      <c r="R202" s="12">
        <f t="shared" si="527"/>
        <v>7.1190201868659191</v>
      </c>
      <c r="S202" s="12">
        <f t="shared" si="527"/>
        <v>8.2619917718806217</v>
      </c>
      <c r="T202" s="12">
        <f t="shared" si="527"/>
        <v>9.588462758620194</v>
      </c>
      <c r="U202" s="12">
        <f t="shared" si="527"/>
        <v>11.127890879765584</v>
      </c>
      <c r="V202" s="12">
        <f t="shared" si="527"/>
        <v>12.91446199650459</v>
      </c>
      <c r="W202" s="12">
        <f t="shared" si="527"/>
        <v>14.987848707227286</v>
      </c>
      <c r="X202" s="12">
        <f t="shared" si="527"/>
        <v>17.394090574298804</v>
      </c>
      <c r="Y202" s="12">
        <f t="shared" si="527"/>
        <v>20.186615432416183</v>
      </c>
      <c r="Z202" s="12">
        <f t="shared" si="527"/>
        <v>23.427424344956023</v>
      </c>
      <c r="AA202" s="12">
        <f t="shared" si="527"/>
        <v>27.188466368204804</v>
      </c>
      <c r="AB202" s="12">
        <f t="shared" si="527"/>
        <v>31.553233443729273</v>
      </c>
      <c r="AC202" s="12">
        <f t="shared" si="527"/>
        <v>36.618610554040004</v>
      </c>
      <c r="AD202" s="12">
        <f t="shared" si="527"/>
        <v>42.497021846528966</v>
      </c>
      <c r="AE202" s="12">
        <f t="shared" si="527"/>
        <v>49.318919870063432</v>
      </c>
      <c r="AF202" s="12">
        <f t="shared" si="527"/>
        <v>57.235672508142869</v>
      </c>
      <c r="AG202" s="12">
        <f t="shared" si="527"/>
        <v>66.422910780524063</v>
      </c>
      <c r="AH202" s="12">
        <f t="shared" si="527"/>
        <v>77.084410590016958</v>
      </c>
      <c r="AI202" s="12">
        <f t="shared" si="363"/>
        <v>3825906.3382643345</v>
      </c>
      <c r="AJ202" s="12">
        <f t="shared" si="405"/>
        <v>3826439.3271612497</v>
      </c>
      <c r="AK202" s="21"/>
      <c r="AL202">
        <f t="shared" si="357"/>
        <v>191</v>
      </c>
      <c r="AM202" s="3"/>
      <c r="AN202" s="3"/>
      <c r="AO202" s="12">
        <f t="shared" ref="AO202:BH202" si="528">N201*AN$8</f>
        <v>0.18976404987892387</v>
      </c>
      <c r="AP202" s="12">
        <f t="shared" si="528"/>
        <v>0</v>
      </c>
      <c r="AQ202" s="12">
        <f t="shared" si="528"/>
        <v>0</v>
      </c>
      <c r="AR202" s="12">
        <f t="shared" si="528"/>
        <v>0</v>
      </c>
      <c r="AS202" s="12">
        <f t="shared" si="528"/>
        <v>0</v>
      </c>
      <c r="AT202" s="12">
        <f t="shared" si="528"/>
        <v>0</v>
      </c>
      <c r="AU202" s="12">
        <f t="shared" si="528"/>
        <v>0</v>
      </c>
      <c r="AV202" s="12">
        <f t="shared" si="528"/>
        <v>0</v>
      </c>
      <c r="AW202" s="12">
        <f t="shared" si="528"/>
        <v>0</v>
      </c>
      <c r="AX202" s="12">
        <f t="shared" si="528"/>
        <v>0</v>
      </c>
      <c r="AY202" s="12">
        <f t="shared" si="528"/>
        <v>0</v>
      </c>
      <c r="AZ202" s="12">
        <f t="shared" si="528"/>
        <v>0</v>
      </c>
      <c r="BA202" s="12">
        <f t="shared" si="528"/>
        <v>0</v>
      </c>
      <c r="BB202" s="12">
        <f t="shared" si="528"/>
        <v>0</v>
      </c>
      <c r="BC202" s="12">
        <f t="shared" si="528"/>
        <v>0</v>
      </c>
      <c r="BD202" s="12">
        <f t="shared" si="528"/>
        <v>0</v>
      </c>
      <c r="BE202" s="12">
        <f t="shared" si="528"/>
        <v>0</v>
      </c>
      <c r="BF202" s="12">
        <f t="shared" si="528"/>
        <v>0</v>
      </c>
      <c r="BG202" s="12">
        <f t="shared" si="528"/>
        <v>0</v>
      </c>
      <c r="BH202" s="12">
        <f t="shared" si="528"/>
        <v>0</v>
      </c>
      <c r="BI202" s="12">
        <f t="shared" si="399"/>
        <v>0</v>
      </c>
      <c r="BJ202" s="12">
        <f t="shared" si="400"/>
        <v>0.18976404987892387</v>
      </c>
      <c r="BK202" s="12">
        <f t="shared" si="401"/>
        <v>159434.80164047549</v>
      </c>
      <c r="BL202" s="3">
        <f t="shared" si="419"/>
        <v>1.0000136085221403</v>
      </c>
      <c r="BM202" s="3">
        <f t="shared" si="365"/>
        <v>3985874.1288017253</v>
      </c>
      <c r="BN202" s="24">
        <f t="shared" si="420"/>
        <v>1.0000117258713965</v>
      </c>
      <c r="BO202" s="3">
        <f t="shared" si="366"/>
        <v>3.9999958977231036</v>
      </c>
      <c r="BP202" s="21"/>
      <c r="BQ202" s="3">
        <f>I202+AJ202+BK202+SUM(J$11:J202)</f>
        <v>4999999.9999999991</v>
      </c>
      <c r="BR202" s="21"/>
      <c r="BS202">
        <f t="shared" si="359"/>
        <v>191</v>
      </c>
      <c r="BT202" s="10">
        <f t="shared" si="360"/>
        <v>0.20950567333375927</v>
      </c>
      <c r="BU202" s="8">
        <f t="shared" si="367"/>
        <v>0.17128303257478819</v>
      </c>
      <c r="BV202" s="8">
        <f t="shared" si="368"/>
        <v>0.19083189621324012</v>
      </c>
      <c r="BW202" s="8">
        <f t="shared" si="369"/>
        <v>0.22147065297411567</v>
      </c>
      <c r="BX202" s="8">
        <f t="shared" si="370"/>
        <v>0.25702845797192608</v>
      </c>
      <c r="BY202" s="8">
        <f t="shared" si="371"/>
        <v>0.29829502354519388</v>
      </c>
      <c r="BZ202" s="8">
        <f t="shared" si="372"/>
        <v>0.34618682984916571</v>
      </c>
      <c r="CA202" s="8">
        <f t="shared" si="373"/>
        <v>0.40176746929607976</v>
      </c>
      <c r="CB202" s="8">
        <f t="shared" si="374"/>
        <v>0.46627125430997757</v>
      </c>
      <c r="CC202" s="8">
        <f t="shared" si="375"/>
        <v>0.54113061126418793</v>
      </c>
      <c r="CD202" s="8">
        <f t="shared" si="376"/>
        <v>0.6280078670464333</v>
      </c>
      <c r="CE202" s="8">
        <f t="shared" si="377"/>
        <v>0</v>
      </c>
      <c r="CF202" s="8">
        <f t="shared" si="378"/>
        <v>0</v>
      </c>
      <c r="CG202" s="8">
        <f t="shared" si="379"/>
        <v>0</v>
      </c>
      <c r="CH202" s="8">
        <f t="shared" si="380"/>
        <v>0</v>
      </c>
      <c r="CI202" s="8">
        <f t="shared" si="381"/>
        <v>0</v>
      </c>
      <c r="CJ202" s="8">
        <f t="shared" si="382"/>
        <v>0</v>
      </c>
      <c r="CK202" s="8">
        <f t="shared" si="383"/>
        <v>0</v>
      </c>
      <c r="CL202" s="8">
        <f t="shared" si="384"/>
        <v>0</v>
      </c>
      <c r="CM202" s="8">
        <f t="shared" si="385"/>
        <v>0</v>
      </c>
      <c r="CN202" s="8">
        <f t="shared" si="386"/>
        <v>0</v>
      </c>
      <c r="CO202" s="8">
        <f t="shared" si="387"/>
        <v>0</v>
      </c>
      <c r="CP202" s="8">
        <f t="shared" si="388"/>
        <v>0</v>
      </c>
      <c r="CQ202" s="8">
        <f t="shared" si="407"/>
        <v>3.522273095045108</v>
      </c>
      <c r="CR202" s="21"/>
    </row>
    <row r="203" spans="2:96" x14ac:dyDescent="0.2">
      <c r="B203" s="1">
        <f t="shared" si="395"/>
        <v>44052</v>
      </c>
      <c r="C203" s="7">
        <f t="shared" si="389"/>
        <v>27.428571428571427</v>
      </c>
      <c r="D203">
        <f t="shared" si="402"/>
        <v>192</v>
      </c>
      <c r="E203" s="13">
        <f t="shared" si="396"/>
        <v>0.2</v>
      </c>
      <c r="F203" s="2">
        <f t="shared" si="390"/>
        <v>4.0551999668446754</v>
      </c>
      <c r="G203" s="2">
        <f t="shared" si="361"/>
        <v>1.9280000000000002</v>
      </c>
      <c r="H203" s="21"/>
      <c r="I203" s="3">
        <f t="shared" si="391"/>
        <v>1014122.348925179</v>
      </c>
      <c r="J203" s="3"/>
      <c r="K203" s="12">
        <f t="shared" si="392"/>
        <v>3985877.6510748202</v>
      </c>
      <c r="L203" s="3">
        <f t="shared" si="416"/>
        <v>1.0000101036712292</v>
      </c>
      <c r="N203" s="12">
        <f t="shared" si="403"/>
        <v>3.522273095045108</v>
      </c>
      <c r="O203" s="12">
        <f t="shared" ref="O203:AH203" si="529">N202*(1-N$6)</f>
        <v>3.9242782463901058</v>
      </c>
      <c r="P203" s="12">
        <f t="shared" si="529"/>
        <v>4.5543371970941724</v>
      </c>
      <c r="Q203" s="12">
        <f t="shared" si="529"/>
        <v>5.285552640412158</v>
      </c>
      <c r="R203" s="12">
        <f t="shared" si="529"/>
        <v>6.1341646238490926</v>
      </c>
      <c r="S203" s="12">
        <f t="shared" si="529"/>
        <v>7.1190201868659191</v>
      </c>
      <c r="T203" s="12">
        <f t="shared" si="529"/>
        <v>8.2619917718806217</v>
      </c>
      <c r="U203" s="12">
        <f t="shared" si="529"/>
        <v>9.588462758620194</v>
      </c>
      <c r="V203" s="12">
        <f t="shared" si="529"/>
        <v>11.127890879765584</v>
      </c>
      <c r="W203" s="12">
        <f t="shared" si="529"/>
        <v>12.91446199650459</v>
      </c>
      <c r="X203" s="12">
        <f t="shared" si="529"/>
        <v>14.987848707227286</v>
      </c>
      <c r="Y203" s="12">
        <f t="shared" si="529"/>
        <v>17.394090574298804</v>
      </c>
      <c r="Z203" s="12">
        <f t="shared" si="529"/>
        <v>20.186615432416183</v>
      </c>
      <c r="AA203" s="12">
        <f t="shared" si="529"/>
        <v>23.427424344956023</v>
      </c>
      <c r="AB203" s="12">
        <f t="shared" si="529"/>
        <v>27.188466368204804</v>
      </c>
      <c r="AC203" s="12">
        <f t="shared" si="529"/>
        <v>31.553233443729273</v>
      </c>
      <c r="AD203" s="12">
        <f t="shared" si="529"/>
        <v>36.618610554040004</v>
      </c>
      <c r="AE203" s="12">
        <f t="shared" si="529"/>
        <v>42.497021846528966</v>
      </c>
      <c r="AF203" s="12">
        <f t="shared" si="529"/>
        <v>49.318919870063432</v>
      </c>
      <c r="AG203" s="12">
        <f t="shared" si="529"/>
        <v>57.235672508142869</v>
      </c>
      <c r="AH203" s="12">
        <f t="shared" si="529"/>
        <v>66.422910780524063</v>
      </c>
      <c r="AI203" s="12">
        <f t="shared" si="363"/>
        <v>3825983.4226749246</v>
      </c>
      <c r="AJ203" s="12">
        <f t="shared" si="405"/>
        <v>3826442.6859227512</v>
      </c>
      <c r="AK203" s="21"/>
      <c r="AL203">
        <f t="shared" ref="AL203:AL266" si="530">D203</f>
        <v>192</v>
      </c>
      <c r="AM203" s="3"/>
      <c r="AN203" s="3"/>
      <c r="AO203" s="12">
        <f t="shared" ref="AO203:BH203" si="531">N202*AN$8</f>
        <v>0.16351159359958775</v>
      </c>
      <c r="AP203" s="12">
        <f t="shared" si="531"/>
        <v>0</v>
      </c>
      <c r="AQ203" s="12">
        <f t="shared" si="531"/>
        <v>0</v>
      </c>
      <c r="AR203" s="12">
        <f t="shared" si="531"/>
        <v>0</v>
      </c>
      <c r="AS203" s="12">
        <f t="shared" si="531"/>
        <v>0</v>
      </c>
      <c r="AT203" s="12">
        <f t="shared" si="531"/>
        <v>0</v>
      </c>
      <c r="AU203" s="12">
        <f t="shared" si="531"/>
        <v>0</v>
      </c>
      <c r="AV203" s="12">
        <f t="shared" si="531"/>
        <v>0</v>
      </c>
      <c r="AW203" s="12">
        <f t="shared" si="531"/>
        <v>0</v>
      </c>
      <c r="AX203" s="12">
        <f t="shared" si="531"/>
        <v>0</v>
      </c>
      <c r="AY203" s="12">
        <f t="shared" si="531"/>
        <v>0</v>
      </c>
      <c r="AZ203" s="12">
        <f t="shared" si="531"/>
        <v>0</v>
      </c>
      <c r="BA203" s="12">
        <f t="shared" si="531"/>
        <v>0</v>
      </c>
      <c r="BB203" s="12">
        <f t="shared" si="531"/>
        <v>0</v>
      </c>
      <c r="BC203" s="12">
        <f t="shared" si="531"/>
        <v>0</v>
      </c>
      <c r="BD203" s="12">
        <f t="shared" si="531"/>
        <v>0</v>
      </c>
      <c r="BE203" s="12">
        <f t="shared" si="531"/>
        <v>0</v>
      </c>
      <c r="BF203" s="12">
        <f t="shared" si="531"/>
        <v>0</v>
      </c>
      <c r="BG203" s="12">
        <f t="shared" si="531"/>
        <v>0</v>
      </c>
      <c r="BH203" s="12">
        <f t="shared" si="531"/>
        <v>0</v>
      </c>
      <c r="BI203" s="12">
        <f t="shared" si="399"/>
        <v>0</v>
      </c>
      <c r="BJ203" s="12">
        <f t="shared" si="400"/>
        <v>0.16351159359958775</v>
      </c>
      <c r="BK203" s="12">
        <f t="shared" si="401"/>
        <v>159434.96515206908</v>
      </c>
      <c r="BL203" s="3">
        <f t="shared" si="419"/>
        <v>1.0000117258713963</v>
      </c>
      <c r="BM203" s="3">
        <f t="shared" si="365"/>
        <v>3985877.6510748202</v>
      </c>
      <c r="BN203" s="24">
        <f t="shared" si="420"/>
        <v>1.0000101036712294</v>
      </c>
      <c r="BO203" s="3">
        <f t="shared" si="366"/>
        <v>3.9999964652471536</v>
      </c>
      <c r="BP203" s="21"/>
      <c r="BQ203" s="3">
        <f>I203+AJ203+BK203+SUM(J$11:J203)</f>
        <v>4999999.9999999991</v>
      </c>
      <c r="BR203" s="21"/>
      <c r="BS203">
        <f t="shared" ref="BS203:BS266" si="532">D203</f>
        <v>192</v>
      </c>
      <c r="BT203" s="10">
        <f t="shared" ref="BT203:BT266" si="533">I203/(I203+AJ203)</f>
        <v>0.20950495275331807</v>
      </c>
      <c r="BU203" s="8">
        <f t="shared" si="367"/>
        <v>0.14758673167234176</v>
      </c>
      <c r="BV203" s="8">
        <f t="shared" si="368"/>
        <v>0.16443114572016662</v>
      </c>
      <c r="BW203" s="8">
        <f t="shared" si="369"/>
        <v>0.19083123985997874</v>
      </c>
      <c r="BX203" s="8">
        <f t="shared" si="370"/>
        <v>0.22146989124094493</v>
      </c>
      <c r="BY203" s="8">
        <f t="shared" si="371"/>
        <v>0.25702757394011588</v>
      </c>
      <c r="BZ203" s="8">
        <f t="shared" si="372"/>
        <v>0.29829399757985242</v>
      </c>
      <c r="CA203" s="8">
        <f t="shared" si="373"/>
        <v>0.34618563916323047</v>
      </c>
      <c r="CB203" s="8">
        <f t="shared" si="374"/>
        <v>0.40176608744433473</v>
      </c>
      <c r="CC203" s="8">
        <f t="shared" si="375"/>
        <v>0.46626965060187359</v>
      </c>
      <c r="CD203" s="8">
        <f t="shared" si="376"/>
        <v>0.54112875008244321</v>
      </c>
      <c r="CE203" s="8">
        <f t="shared" si="377"/>
        <v>0</v>
      </c>
      <c r="CF203" s="8">
        <f t="shared" si="378"/>
        <v>0</v>
      </c>
      <c r="CG203" s="8">
        <f t="shared" si="379"/>
        <v>0</v>
      </c>
      <c r="CH203" s="8">
        <f t="shared" si="380"/>
        <v>0</v>
      </c>
      <c r="CI203" s="8">
        <f t="shared" si="381"/>
        <v>0</v>
      </c>
      <c r="CJ203" s="8">
        <f t="shared" si="382"/>
        <v>0</v>
      </c>
      <c r="CK203" s="8">
        <f t="shared" si="383"/>
        <v>0</v>
      </c>
      <c r="CL203" s="8">
        <f t="shared" si="384"/>
        <v>0</v>
      </c>
      <c r="CM203" s="8">
        <f t="shared" si="385"/>
        <v>0</v>
      </c>
      <c r="CN203" s="8">
        <f t="shared" si="386"/>
        <v>0</v>
      </c>
      <c r="CO203" s="8">
        <f t="shared" si="387"/>
        <v>0</v>
      </c>
      <c r="CP203" s="8">
        <f t="shared" si="388"/>
        <v>0</v>
      </c>
      <c r="CQ203" s="8">
        <f t="shared" si="407"/>
        <v>3.0349907073052829</v>
      </c>
      <c r="CR203" s="21"/>
    </row>
    <row r="204" spans="2:96" x14ac:dyDescent="0.2">
      <c r="B204" s="1">
        <f t="shared" si="395"/>
        <v>44053</v>
      </c>
      <c r="C204" s="7">
        <f t="shared" si="389"/>
        <v>27.571428571428573</v>
      </c>
      <c r="D204">
        <f t="shared" si="402"/>
        <v>193</v>
      </c>
      <c r="E204" s="13">
        <f t="shared" si="396"/>
        <v>0.2</v>
      </c>
      <c r="F204" s="2">
        <f t="shared" si="390"/>
        <v>4.0551999668446754</v>
      </c>
      <c r="G204" s="2">
        <f t="shared" ref="G204:G267" si="534">E204*N$9</f>
        <v>1.9280000000000002</v>
      </c>
      <c r="H204" s="21"/>
      <c r="I204" s="3">
        <f t="shared" si="391"/>
        <v>1014119.3139344717</v>
      </c>
      <c r="J204" s="3"/>
      <c r="K204" s="12">
        <f t="shared" si="392"/>
        <v>3985880.6860655276</v>
      </c>
      <c r="L204" s="3">
        <f t="shared" si="416"/>
        <v>1.000008705890759</v>
      </c>
      <c r="N204" s="12">
        <f t="shared" si="403"/>
        <v>3.0349907073052829</v>
      </c>
      <c r="O204" s="12">
        <f t="shared" ref="O204:AH204" si="535">N203*(1-N$6)</f>
        <v>3.3813821712433034</v>
      </c>
      <c r="P204" s="12">
        <f t="shared" si="535"/>
        <v>3.9242782463901058</v>
      </c>
      <c r="Q204" s="12">
        <f t="shared" si="535"/>
        <v>4.5543371970941724</v>
      </c>
      <c r="R204" s="12">
        <f t="shared" si="535"/>
        <v>5.285552640412158</v>
      </c>
      <c r="S204" s="12">
        <f t="shared" si="535"/>
        <v>6.1341646238490926</v>
      </c>
      <c r="T204" s="12">
        <f t="shared" si="535"/>
        <v>7.1190201868659191</v>
      </c>
      <c r="U204" s="12">
        <f t="shared" si="535"/>
        <v>8.2619917718806217</v>
      </c>
      <c r="V204" s="12">
        <f t="shared" si="535"/>
        <v>9.588462758620194</v>
      </c>
      <c r="W204" s="12">
        <f t="shared" si="535"/>
        <v>11.127890879765584</v>
      </c>
      <c r="X204" s="12">
        <f t="shared" si="535"/>
        <v>12.91446199650459</v>
      </c>
      <c r="Y204" s="12">
        <f t="shared" si="535"/>
        <v>14.987848707227286</v>
      </c>
      <c r="Z204" s="12">
        <f t="shared" si="535"/>
        <v>17.394090574298804</v>
      </c>
      <c r="AA204" s="12">
        <f t="shared" si="535"/>
        <v>20.186615432416183</v>
      </c>
      <c r="AB204" s="12">
        <f t="shared" si="535"/>
        <v>23.427424344956023</v>
      </c>
      <c r="AC204" s="12">
        <f t="shared" si="535"/>
        <v>27.188466368204804</v>
      </c>
      <c r="AD204" s="12">
        <f t="shared" si="535"/>
        <v>31.553233443729273</v>
      </c>
      <c r="AE204" s="12">
        <f t="shared" si="535"/>
        <v>36.618610554040004</v>
      </c>
      <c r="AF204" s="12">
        <f t="shared" si="535"/>
        <v>42.497021846528966</v>
      </c>
      <c r="AG204" s="12">
        <f t="shared" si="535"/>
        <v>49.318919870063432</v>
      </c>
      <c r="AH204" s="12">
        <f t="shared" si="535"/>
        <v>57.235672508142869</v>
      </c>
      <c r="AI204" s="12">
        <f t="shared" ref="AI204:AI267" si="536">AI203+AH203*(1-AH$6)</f>
        <v>3826049.8455857052</v>
      </c>
      <c r="AJ204" s="12">
        <f t="shared" si="405"/>
        <v>3826445.5800225348</v>
      </c>
      <c r="AK204" s="21"/>
      <c r="AL204">
        <f t="shared" si="530"/>
        <v>193</v>
      </c>
      <c r="AM204" s="3"/>
      <c r="AN204" s="3"/>
      <c r="AO204" s="12">
        <f t="shared" ref="AO204:BH204" si="537">N203*AN$8</f>
        <v>0.14089092380180432</v>
      </c>
      <c r="AP204" s="12">
        <f t="shared" si="537"/>
        <v>0</v>
      </c>
      <c r="AQ204" s="12">
        <f t="shared" si="537"/>
        <v>0</v>
      </c>
      <c r="AR204" s="12">
        <f t="shared" si="537"/>
        <v>0</v>
      </c>
      <c r="AS204" s="12">
        <f t="shared" si="537"/>
        <v>0</v>
      </c>
      <c r="AT204" s="12">
        <f t="shared" si="537"/>
        <v>0</v>
      </c>
      <c r="AU204" s="12">
        <f t="shared" si="537"/>
        <v>0</v>
      </c>
      <c r="AV204" s="12">
        <f t="shared" si="537"/>
        <v>0</v>
      </c>
      <c r="AW204" s="12">
        <f t="shared" si="537"/>
        <v>0</v>
      </c>
      <c r="AX204" s="12">
        <f t="shared" si="537"/>
        <v>0</v>
      </c>
      <c r="AY204" s="12">
        <f t="shared" si="537"/>
        <v>0</v>
      </c>
      <c r="AZ204" s="12">
        <f t="shared" si="537"/>
        <v>0</v>
      </c>
      <c r="BA204" s="12">
        <f t="shared" si="537"/>
        <v>0</v>
      </c>
      <c r="BB204" s="12">
        <f t="shared" si="537"/>
        <v>0</v>
      </c>
      <c r="BC204" s="12">
        <f t="shared" si="537"/>
        <v>0</v>
      </c>
      <c r="BD204" s="12">
        <f t="shared" si="537"/>
        <v>0</v>
      </c>
      <c r="BE204" s="12">
        <f t="shared" si="537"/>
        <v>0</v>
      </c>
      <c r="BF204" s="12">
        <f t="shared" si="537"/>
        <v>0</v>
      </c>
      <c r="BG204" s="12">
        <f t="shared" si="537"/>
        <v>0</v>
      </c>
      <c r="BH204" s="12">
        <f t="shared" si="537"/>
        <v>0</v>
      </c>
      <c r="BI204" s="12">
        <f t="shared" si="399"/>
        <v>0</v>
      </c>
      <c r="BJ204" s="12">
        <f t="shared" si="400"/>
        <v>0.14089092380180432</v>
      </c>
      <c r="BK204" s="12">
        <f t="shared" si="401"/>
        <v>159435.10604299288</v>
      </c>
      <c r="BL204" s="3">
        <f t="shared" si="419"/>
        <v>1.0000101036712292</v>
      </c>
      <c r="BM204" s="3">
        <f t="shared" ref="BM204:BM267" si="538">AJ204+BK204</f>
        <v>3985880.6860655276</v>
      </c>
      <c r="BN204" s="24">
        <f t="shared" si="420"/>
        <v>1.0000087058907592</v>
      </c>
      <c r="BO204" s="3">
        <f t="shared" ref="BO204:BO267" si="539">BK204/BM204*100</f>
        <v>3.9999969542583487</v>
      </c>
      <c r="BP204" s="21"/>
      <c r="BQ204" s="3">
        <f>I204+AJ204+BK204+SUM(J$11:J204)</f>
        <v>5000000</v>
      </c>
      <c r="BR204" s="21"/>
      <c r="BS204">
        <f t="shared" si="532"/>
        <v>193</v>
      </c>
      <c r="BT204" s="10">
        <f t="shared" si="533"/>
        <v>0.20950433186021428</v>
      </c>
      <c r="BU204" s="8">
        <f t="shared" ref="BU204:BU267" si="540">N204*$E204*$BT204*BU$7</f>
        <v>0.12716874006719048</v>
      </c>
      <c r="BV204" s="8">
        <f t="shared" ref="BV204:BV267" si="541">O204*$E204*$BT204*BV$7</f>
        <v>0.14168284251007379</v>
      </c>
      <c r="BW204" s="8">
        <f t="shared" ref="BW204:BW267" si="542">P204*$E204*$BT204*BW$7</f>
        <v>0.16443065840870649</v>
      </c>
      <c r="BX204" s="8">
        <f t="shared" ref="BX204:BX267" si="543">Q204*$E204*$BT204*BX$7</f>
        <v>0.19083067430866713</v>
      </c>
      <c r="BY204" s="8">
        <f t="shared" ref="BY204:BY267" si="544">R204*$E204*$BT204*BY$7</f>
        <v>0.22146923488830811</v>
      </c>
      <c r="BZ204" s="8">
        <f t="shared" ref="BZ204:BZ267" si="545">S204*$E204*$BT204*BZ$7</f>
        <v>0.25702681220801338</v>
      </c>
      <c r="CA204" s="8">
        <f t="shared" ref="CA204:CA267" si="546">T204*$E204*$BT204*CA$7</f>
        <v>0.29829311354974447</v>
      </c>
      <c r="CB204" s="8">
        <f t="shared" ref="CB204:CB267" si="547">U204*$E204*$BT204*CB$7</f>
        <v>0.34618461320048755</v>
      </c>
      <c r="CC204" s="8">
        <f t="shared" ref="CC204:CC267" si="548">V204*$E204*$BT204*CC$7</f>
        <v>0.40176489676225419</v>
      </c>
      <c r="CD204" s="8">
        <f t="shared" ref="CD204:CD267" si="549">W204*$E204*$BT204*CD$7</f>
        <v>0.46626826875573218</v>
      </c>
      <c r="CE204" s="8">
        <f t="shared" ref="CE204:CE267" si="550">X204*$E204*$BT204*CE$7</f>
        <v>0</v>
      </c>
      <c r="CF204" s="8">
        <f t="shared" ref="CF204:CF267" si="551">Y204*$E204*$BT204*CF$7</f>
        <v>0</v>
      </c>
      <c r="CG204" s="8">
        <f t="shared" ref="CG204:CG267" si="552">Z204*$E204*$BT204*CG$7</f>
        <v>0</v>
      </c>
      <c r="CH204" s="8">
        <f t="shared" ref="CH204:CH267" si="553">AA204*$E204*$BT204*CH$7</f>
        <v>0</v>
      </c>
      <c r="CI204" s="8">
        <f t="shared" ref="CI204:CI267" si="554">AB204*$E204*$BT204*CI$7</f>
        <v>0</v>
      </c>
      <c r="CJ204" s="8">
        <f t="shared" ref="CJ204:CJ267" si="555">AC204*$E204*$BT204*CJ$7</f>
        <v>0</v>
      </c>
      <c r="CK204" s="8">
        <f t="shared" ref="CK204:CK267" si="556">AD204*$E204*$BT204*CK$7</f>
        <v>0</v>
      </c>
      <c r="CL204" s="8">
        <f t="shared" ref="CL204:CL267" si="557">AE204*$E204*$BT204*CL$7</f>
        <v>0</v>
      </c>
      <c r="CM204" s="8">
        <f t="shared" ref="CM204:CM267" si="558">AF204*$E204*$BT204*CM$7</f>
        <v>0</v>
      </c>
      <c r="CN204" s="8">
        <f t="shared" ref="CN204:CN267" si="559">AG204*$E204*$BT204*CN$7</f>
        <v>0</v>
      </c>
      <c r="CO204" s="8">
        <f t="shared" ref="CO204:CO267" si="560">AH204*$E204*$BT204*CO$7</f>
        <v>0</v>
      </c>
      <c r="CP204" s="8">
        <f t="shared" ref="CP204:CP267" si="561">AI204*$E204*$BT204*CP$7</f>
        <v>0</v>
      </c>
      <c r="CQ204" s="8">
        <f t="shared" si="407"/>
        <v>2.6151198546591776</v>
      </c>
      <c r="CR204" s="21"/>
    </row>
    <row r="205" spans="2:96" x14ac:dyDescent="0.2">
      <c r="B205" s="1">
        <f t="shared" si="395"/>
        <v>44054</v>
      </c>
      <c r="C205" s="7">
        <f t="shared" ref="C205:C268" si="562">D205/7</f>
        <v>27.714285714285715</v>
      </c>
      <c r="D205">
        <f t="shared" si="402"/>
        <v>194</v>
      </c>
      <c r="E205" s="13">
        <f t="shared" si="396"/>
        <v>0.2</v>
      </c>
      <c r="F205" s="2">
        <f t="shared" ref="F205:F268" si="563">EXP(7*E205)</f>
        <v>4.0551999668446754</v>
      </c>
      <c r="G205" s="2">
        <f t="shared" si="534"/>
        <v>1.9280000000000002</v>
      </c>
      <c r="H205" s="21"/>
      <c r="I205" s="3">
        <f t="shared" ref="I205:I268" si="564">I204-N205-J205</f>
        <v>1014116.698814617</v>
      </c>
      <c r="J205" s="3"/>
      <c r="K205" s="12">
        <f t="shared" ref="K205:K268" si="565">K204+N205</f>
        <v>3985883.3011853821</v>
      </c>
      <c r="L205" s="3">
        <f t="shared" si="416"/>
        <v>1.0000075014835093</v>
      </c>
      <c r="N205" s="12">
        <f t="shared" si="403"/>
        <v>2.6151198546591776</v>
      </c>
      <c r="O205" s="12">
        <f t="shared" ref="O205:AH205" si="566">N204*(1-N$6)</f>
        <v>2.9135910790130715</v>
      </c>
      <c r="P205" s="12">
        <f t="shared" si="566"/>
        <v>3.3813821712433034</v>
      </c>
      <c r="Q205" s="12">
        <f t="shared" si="566"/>
        <v>3.9242782463901058</v>
      </c>
      <c r="R205" s="12">
        <f t="shared" si="566"/>
        <v>4.5543371970941724</v>
      </c>
      <c r="S205" s="12">
        <f t="shared" si="566"/>
        <v>5.285552640412158</v>
      </c>
      <c r="T205" s="12">
        <f t="shared" si="566"/>
        <v>6.1341646238490926</v>
      </c>
      <c r="U205" s="12">
        <f t="shared" si="566"/>
        <v>7.1190201868659191</v>
      </c>
      <c r="V205" s="12">
        <f t="shared" si="566"/>
        <v>8.2619917718806217</v>
      </c>
      <c r="W205" s="12">
        <f t="shared" si="566"/>
        <v>9.588462758620194</v>
      </c>
      <c r="X205" s="12">
        <f t="shared" si="566"/>
        <v>11.127890879765584</v>
      </c>
      <c r="Y205" s="12">
        <f t="shared" si="566"/>
        <v>12.91446199650459</v>
      </c>
      <c r="Z205" s="12">
        <f t="shared" si="566"/>
        <v>14.987848707227286</v>
      </c>
      <c r="AA205" s="12">
        <f t="shared" si="566"/>
        <v>17.394090574298804</v>
      </c>
      <c r="AB205" s="12">
        <f t="shared" si="566"/>
        <v>20.186615432416183</v>
      </c>
      <c r="AC205" s="12">
        <f t="shared" si="566"/>
        <v>23.427424344956023</v>
      </c>
      <c r="AD205" s="12">
        <f t="shared" si="566"/>
        <v>27.188466368204804</v>
      </c>
      <c r="AE205" s="12">
        <f t="shared" si="566"/>
        <v>31.553233443729273</v>
      </c>
      <c r="AF205" s="12">
        <f t="shared" si="566"/>
        <v>36.618610554040004</v>
      </c>
      <c r="AG205" s="12">
        <f t="shared" si="566"/>
        <v>42.497021846528966</v>
      </c>
      <c r="AH205" s="12">
        <f t="shared" si="566"/>
        <v>49.318919870063432</v>
      </c>
      <c r="AI205" s="12">
        <f t="shared" si="536"/>
        <v>3826107.0812582136</v>
      </c>
      <c r="AJ205" s="12">
        <f t="shared" si="405"/>
        <v>3826448.0737427613</v>
      </c>
      <c r="AK205" s="21"/>
      <c r="AL205">
        <f t="shared" si="530"/>
        <v>194</v>
      </c>
      <c r="AM205" s="3"/>
      <c r="AN205" s="3"/>
      <c r="AO205" s="12">
        <f t="shared" ref="AO205:BH205" si="567">N204*AN$8</f>
        <v>0.12139962829221132</v>
      </c>
      <c r="AP205" s="12">
        <f t="shared" si="567"/>
        <v>0</v>
      </c>
      <c r="AQ205" s="12">
        <f t="shared" si="567"/>
        <v>0</v>
      </c>
      <c r="AR205" s="12">
        <f t="shared" si="567"/>
        <v>0</v>
      </c>
      <c r="AS205" s="12">
        <f t="shared" si="567"/>
        <v>0</v>
      </c>
      <c r="AT205" s="12">
        <f t="shared" si="567"/>
        <v>0</v>
      </c>
      <c r="AU205" s="12">
        <f t="shared" si="567"/>
        <v>0</v>
      </c>
      <c r="AV205" s="12">
        <f t="shared" si="567"/>
        <v>0</v>
      </c>
      <c r="AW205" s="12">
        <f t="shared" si="567"/>
        <v>0</v>
      </c>
      <c r="AX205" s="12">
        <f t="shared" si="567"/>
        <v>0</v>
      </c>
      <c r="AY205" s="12">
        <f t="shared" si="567"/>
        <v>0</v>
      </c>
      <c r="AZ205" s="12">
        <f t="shared" si="567"/>
        <v>0</v>
      </c>
      <c r="BA205" s="12">
        <f t="shared" si="567"/>
        <v>0</v>
      </c>
      <c r="BB205" s="12">
        <f t="shared" si="567"/>
        <v>0</v>
      </c>
      <c r="BC205" s="12">
        <f t="shared" si="567"/>
        <v>0</v>
      </c>
      <c r="BD205" s="12">
        <f t="shared" si="567"/>
        <v>0</v>
      </c>
      <c r="BE205" s="12">
        <f t="shared" si="567"/>
        <v>0</v>
      </c>
      <c r="BF205" s="12">
        <f t="shared" si="567"/>
        <v>0</v>
      </c>
      <c r="BG205" s="12">
        <f t="shared" si="567"/>
        <v>0</v>
      </c>
      <c r="BH205" s="12">
        <f t="shared" si="567"/>
        <v>0</v>
      </c>
      <c r="BI205" s="12">
        <f t="shared" si="399"/>
        <v>0</v>
      </c>
      <c r="BJ205" s="12">
        <f t="shared" si="400"/>
        <v>0.12139962829221132</v>
      </c>
      <c r="BK205" s="12">
        <f t="shared" si="401"/>
        <v>159435.22744262117</v>
      </c>
      <c r="BL205" s="3">
        <f t="shared" si="419"/>
        <v>1.000008705890759</v>
      </c>
      <c r="BM205" s="3">
        <f t="shared" si="538"/>
        <v>3985883.3011853825</v>
      </c>
      <c r="BN205" s="24">
        <f t="shared" si="420"/>
        <v>1.0000075014835095</v>
      </c>
      <c r="BO205" s="3">
        <f t="shared" si="539"/>
        <v>3.999997375618245</v>
      </c>
      <c r="BP205" s="21"/>
      <c r="BQ205" s="3">
        <f>I205+AJ205+BK205+SUM(J$11:J205)</f>
        <v>4999999.9999999991</v>
      </c>
      <c r="BR205" s="21"/>
      <c r="BS205">
        <f t="shared" si="532"/>
        <v>194</v>
      </c>
      <c r="BT205" s="10">
        <f t="shared" si="533"/>
        <v>0.20950379686352935</v>
      </c>
      <c r="BU205" s="8">
        <f t="shared" si="540"/>
        <v>0.10957550776085974</v>
      </c>
      <c r="BV205" s="8">
        <f t="shared" si="541"/>
        <v>0.12208167871218917</v>
      </c>
      <c r="BW205" s="8">
        <f t="shared" si="542"/>
        <v>0.14168248070442338</v>
      </c>
      <c r="BX205" s="8">
        <f t="shared" si="543"/>
        <v>0.164430238513536</v>
      </c>
      <c r="BY205" s="8">
        <f t="shared" si="544"/>
        <v>0.19083018699760665</v>
      </c>
      <c r="BZ205" s="8">
        <f t="shared" si="545"/>
        <v>0.22146866933767997</v>
      </c>
      <c r="CA205" s="8">
        <f t="shared" si="546"/>
        <v>0.25702615585646565</v>
      </c>
      <c r="CB205" s="8">
        <f t="shared" si="547"/>
        <v>0.29829235181930447</v>
      </c>
      <c r="CC205" s="8">
        <f t="shared" si="548"/>
        <v>0.34618372917284579</v>
      </c>
      <c r="CD205" s="8">
        <f t="shared" si="549"/>
        <v>0.40176387080309628</v>
      </c>
      <c r="CE205" s="8">
        <f t="shared" si="550"/>
        <v>0</v>
      </c>
      <c r="CF205" s="8">
        <f t="shared" si="551"/>
        <v>0</v>
      </c>
      <c r="CG205" s="8">
        <f t="shared" si="552"/>
        <v>0</v>
      </c>
      <c r="CH205" s="8">
        <f t="shared" si="553"/>
        <v>0</v>
      </c>
      <c r="CI205" s="8">
        <f t="shared" si="554"/>
        <v>0</v>
      </c>
      <c r="CJ205" s="8">
        <f t="shared" si="555"/>
        <v>0</v>
      </c>
      <c r="CK205" s="8">
        <f t="shared" si="556"/>
        <v>0</v>
      </c>
      <c r="CL205" s="8">
        <f t="shared" si="557"/>
        <v>0</v>
      </c>
      <c r="CM205" s="8">
        <f t="shared" si="558"/>
        <v>0</v>
      </c>
      <c r="CN205" s="8">
        <f t="shared" si="559"/>
        <v>0</v>
      </c>
      <c r="CO205" s="8">
        <f t="shared" si="560"/>
        <v>0</v>
      </c>
      <c r="CP205" s="8">
        <f t="shared" si="561"/>
        <v>0</v>
      </c>
      <c r="CQ205" s="8">
        <f t="shared" si="407"/>
        <v>2.2533348696780071</v>
      </c>
      <c r="CR205" s="21"/>
    </row>
    <row r="206" spans="2:96" x14ac:dyDescent="0.2">
      <c r="B206" s="1">
        <f t="shared" ref="B206:B269" si="568">B205+1</f>
        <v>44055</v>
      </c>
      <c r="C206" s="7">
        <f t="shared" si="562"/>
        <v>27.857142857142858</v>
      </c>
      <c r="D206">
        <f t="shared" si="402"/>
        <v>195</v>
      </c>
      <c r="E206" s="13">
        <f t="shared" ref="E206:E269" si="569">E205</f>
        <v>0.2</v>
      </c>
      <c r="F206" s="2">
        <f t="shared" si="563"/>
        <v>4.0551999668446754</v>
      </c>
      <c r="G206" s="2">
        <f t="shared" si="534"/>
        <v>1.9280000000000002</v>
      </c>
      <c r="H206" s="21"/>
      <c r="I206" s="3">
        <f t="shared" si="564"/>
        <v>1014114.4454797474</v>
      </c>
      <c r="J206" s="3"/>
      <c r="K206" s="12">
        <f t="shared" si="565"/>
        <v>3985885.5545202517</v>
      </c>
      <c r="L206" s="3">
        <f t="shared" si="416"/>
        <v>1.0000064636979131</v>
      </c>
      <c r="N206" s="12">
        <f t="shared" si="403"/>
        <v>2.2533348696780071</v>
      </c>
      <c r="O206" s="12">
        <f t="shared" ref="O206:AH206" si="570">N205*(1-N$6)</f>
        <v>2.5105150604728106</v>
      </c>
      <c r="P206" s="12">
        <f t="shared" si="570"/>
        <v>2.9135910790130715</v>
      </c>
      <c r="Q206" s="12">
        <f t="shared" si="570"/>
        <v>3.3813821712433034</v>
      </c>
      <c r="R206" s="12">
        <f t="shared" si="570"/>
        <v>3.9242782463901058</v>
      </c>
      <c r="S206" s="12">
        <f t="shared" si="570"/>
        <v>4.5543371970941724</v>
      </c>
      <c r="T206" s="12">
        <f t="shared" si="570"/>
        <v>5.285552640412158</v>
      </c>
      <c r="U206" s="12">
        <f t="shared" si="570"/>
        <v>6.1341646238490926</v>
      </c>
      <c r="V206" s="12">
        <f t="shared" si="570"/>
        <v>7.1190201868659191</v>
      </c>
      <c r="W206" s="12">
        <f t="shared" si="570"/>
        <v>8.2619917718806217</v>
      </c>
      <c r="X206" s="12">
        <f t="shared" si="570"/>
        <v>9.588462758620194</v>
      </c>
      <c r="Y206" s="12">
        <f t="shared" si="570"/>
        <v>11.127890879765584</v>
      </c>
      <c r="Z206" s="12">
        <f t="shared" si="570"/>
        <v>12.91446199650459</v>
      </c>
      <c r="AA206" s="12">
        <f t="shared" si="570"/>
        <v>14.987848707227286</v>
      </c>
      <c r="AB206" s="12">
        <f t="shared" si="570"/>
        <v>17.394090574298804</v>
      </c>
      <c r="AC206" s="12">
        <f t="shared" si="570"/>
        <v>20.186615432416183</v>
      </c>
      <c r="AD206" s="12">
        <f t="shared" si="570"/>
        <v>23.427424344956023</v>
      </c>
      <c r="AE206" s="12">
        <f t="shared" si="570"/>
        <v>27.188466368204804</v>
      </c>
      <c r="AF206" s="12">
        <f t="shared" si="570"/>
        <v>31.553233443729273</v>
      </c>
      <c r="AG206" s="12">
        <f t="shared" si="570"/>
        <v>36.618610554040004</v>
      </c>
      <c r="AH206" s="12">
        <f t="shared" si="570"/>
        <v>42.497021846528966</v>
      </c>
      <c r="AI206" s="12">
        <f t="shared" si="536"/>
        <v>3826156.4001780837</v>
      </c>
      <c r="AJ206" s="12">
        <f t="shared" si="405"/>
        <v>3826450.2224728367</v>
      </c>
      <c r="AK206" s="21"/>
      <c r="AL206">
        <f t="shared" si="530"/>
        <v>195</v>
      </c>
      <c r="AM206" s="3"/>
      <c r="AN206" s="3"/>
      <c r="AO206" s="12">
        <f t="shared" ref="AO206:BH206" si="571">N205*AN$8</f>
        <v>0.1046047941863671</v>
      </c>
      <c r="AP206" s="12">
        <f t="shared" si="571"/>
        <v>0</v>
      </c>
      <c r="AQ206" s="12">
        <f t="shared" si="571"/>
        <v>0</v>
      </c>
      <c r="AR206" s="12">
        <f t="shared" si="571"/>
        <v>0</v>
      </c>
      <c r="AS206" s="12">
        <f t="shared" si="571"/>
        <v>0</v>
      </c>
      <c r="AT206" s="12">
        <f t="shared" si="571"/>
        <v>0</v>
      </c>
      <c r="AU206" s="12">
        <f t="shared" si="571"/>
        <v>0</v>
      </c>
      <c r="AV206" s="12">
        <f t="shared" si="571"/>
        <v>0</v>
      </c>
      <c r="AW206" s="12">
        <f t="shared" si="571"/>
        <v>0</v>
      </c>
      <c r="AX206" s="12">
        <f t="shared" si="571"/>
        <v>0</v>
      </c>
      <c r="AY206" s="12">
        <f t="shared" si="571"/>
        <v>0</v>
      </c>
      <c r="AZ206" s="12">
        <f t="shared" si="571"/>
        <v>0</v>
      </c>
      <c r="BA206" s="12">
        <f t="shared" si="571"/>
        <v>0</v>
      </c>
      <c r="BB206" s="12">
        <f t="shared" si="571"/>
        <v>0</v>
      </c>
      <c r="BC206" s="12">
        <f t="shared" si="571"/>
        <v>0</v>
      </c>
      <c r="BD206" s="12">
        <f t="shared" si="571"/>
        <v>0</v>
      </c>
      <c r="BE206" s="12">
        <f t="shared" si="571"/>
        <v>0</v>
      </c>
      <c r="BF206" s="12">
        <f t="shared" si="571"/>
        <v>0</v>
      </c>
      <c r="BG206" s="12">
        <f t="shared" si="571"/>
        <v>0</v>
      </c>
      <c r="BH206" s="12">
        <f t="shared" si="571"/>
        <v>0</v>
      </c>
      <c r="BI206" s="12">
        <f t="shared" ref="BI206:BI269" si="572">AH205*BH$8</f>
        <v>0</v>
      </c>
      <c r="BJ206" s="12">
        <f t="shared" ref="BJ206:BJ269" si="573">SUM(AO206:BI206)</f>
        <v>0.1046047941863671</v>
      </c>
      <c r="BK206" s="12">
        <f t="shared" ref="BK206:BK269" si="574">BK205+BJ206</f>
        <v>159435.33204741534</v>
      </c>
      <c r="BL206" s="3">
        <f t="shared" si="419"/>
        <v>1.000007501483509</v>
      </c>
      <c r="BM206" s="3">
        <f t="shared" si="538"/>
        <v>3985885.5545202522</v>
      </c>
      <c r="BN206" s="24">
        <f t="shared" si="420"/>
        <v>1.0000064636979134</v>
      </c>
      <c r="BO206" s="3">
        <f t="shared" si="539"/>
        <v>3.9999977386858321</v>
      </c>
      <c r="BP206" s="21"/>
      <c r="BQ206" s="3">
        <f>I206+AJ206+BK206+SUM(J$11:J206)</f>
        <v>4999999.9999999991</v>
      </c>
      <c r="BR206" s="21"/>
      <c r="BS206">
        <f t="shared" si="532"/>
        <v>195</v>
      </c>
      <c r="BT206" s="10">
        <f t="shared" si="533"/>
        <v>0.20950333588016867</v>
      </c>
      <c r="BU206" s="8">
        <f t="shared" si="540"/>
        <v>9.4416234410529529E-2</v>
      </c>
      <c r="BV206" s="8">
        <f t="shared" si="541"/>
        <v>0.10519225598929144</v>
      </c>
      <c r="BW206" s="8">
        <f t="shared" si="542"/>
        <v>0.12208141008878771</v>
      </c>
      <c r="BX206" s="8">
        <f t="shared" si="543"/>
        <v>0.14168216895223995</v>
      </c>
      <c r="BY206" s="8">
        <f t="shared" si="544"/>
        <v>0.16442987670814113</v>
      </c>
      <c r="BZ206" s="8">
        <f t="shared" si="545"/>
        <v>0.19082976710287328</v>
      </c>
      <c r="CA206" s="8">
        <f t="shared" si="546"/>
        <v>0.22146818202731614</v>
      </c>
      <c r="CB206" s="8">
        <f t="shared" si="547"/>
        <v>0.25702559030690103</v>
      </c>
      <c r="CC206" s="8">
        <f t="shared" si="548"/>
        <v>0.29829169546933437</v>
      </c>
      <c r="CD206" s="8">
        <f t="shared" si="549"/>
        <v>0.34618296744469917</v>
      </c>
      <c r="CE206" s="8">
        <f t="shared" si="550"/>
        <v>0</v>
      </c>
      <c r="CF206" s="8">
        <f t="shared" si="551"/>
        <v>0</v>
      </c>
      <c r="CG206" s="8">
        <f t="shared" si="552"/>
        <v>0</v>
      </c>
      <c r="CH206" s="8">
        <f t="shared" si="553"/>
        <v>0</v>
      </c>
      <c r="CI206" s="8">
        <f t="shared" si="554"/>
        <v>0</v>
      </c>
      <c r="CJ206" s="8">
        <f t="shared" si="555"/>
        <v>0</v>
      </c>
      <c r="CK206" s="8">
        <f t="shared" si="556"/>
        <v>0</v>
      </c>
      <c r="CL206" s="8">
        <f t="shared" si="557"/>
        <v>0</v>
      </c>
      <c r="CM206" s="8">
        <f t="shared" si="558"/>
        <v>0</v>
      </c>
      <c r="CN206" s="8">
        <f t="shared" si="559"/>
        <v>0</v>
      </c>
      <c r="CO206" s="8">
        <f t="shared" si="560"/>
        <v>0</v>
      </c>
      <c r="CP206" s="8">
        <f t="shared" si="561"/>
        <v>0</v>
      </c>
      <c r="CQ206" s="8">
        <f t="shared" si="407"/>
        <v>1.9416001485001138</v>
      </c>
      <c r="CR206" s="21"/>
    </row>
    <row r="207" spans="2:96" x14ac:dyDescent="0.2">
      <c r="B207" s="1">
        <f t="shared" si="568"/>
        <v>44056</v>
      </c>
      <c r="C207" s="7">
        <f t="shared" si="562"/>
        <v>28</v>
      </c>
      <c r="D207">
        <f t="shared" ref="D207:D270" si="575">D206+1</f>
        <v>196</v>
      </c>
      <c r="E207" s="13">
        <f t="shared" si="569"/>
        <v>0.2</v>
      </c>
      <c r="F207" s="2">
        <f t="shared" si="563"/>
        <v>4.0551999668446754</v>
      </c>
      <c r="G207" s="2">
        <f t="shared" si="534"/>
        <v>1.9280000000000002</v>
      </c>
      <c r="H207" s="21"/>
      <c r="I207" s="3">
        <f t="shared" si="564"/>
        <v>1014112.5038795989</v>
      </c>
      <c r="J207" s="3"/>
      <c r="K207" s="12">
        <f t="shared" si="565"/>
        <v>3985887.4961204003</v>
      </c>
      <c r="L207" s="3">
        <f t="shared" si="416"/>
        <v>1.0000055694831882</v>
      </c>
      <c r="N207" s="12">
        <f t="shared" ref="N207:N270" si="576">CQ206</f>
        <v>1.9416001485001138</v>
      </c>
      <c r="O207" s="12">
        <f t="shared" ref="O207:AH207" si="577">N206*(1-N$6)</f>
        <v>2.1632014748908865</v>
      </c>
      <c r="P207" s="12">
        <f t="shared" si="577"/>
        <v>2.5105150604728106</v>
      </c>
      <c r="Q207" s="12">
        <f t="shared" si="577"/>
        <v>2.9135910790130715</v>
      </c>
      <c r="R207" s="12">
        <f t="shared" si="577"/>
        <v>3.3813821712433034</v>
      </c>
      <c r="S207" s="12">
        <f t="shared" si="577"/>
        <v>3.9242782463901058</v>
      </c>
      <c r="T207" s="12">
        <f t="shared" si="577"/>
        <v>4.5543371970941724</v>
      </c>
      <c r="U207" s="12">
        <f t="shared" si="577"/>
        <v>5.285552640412158</v>
      </c>
      <c r="V207" s="12">
        <f t="shared" si="577"/>
        <v>6.1341646238490926</v>
      </c>
      <c r="W207" s="12">
        <f t="shared" si="577"/>
        <v>7.1190201868659191</v>
      </c>
      <c r="X207" s="12">
        <f t="shared" si="577"/>
        <v>8.2619917718806217</v>
      </c>
      <c r="Y207" s="12">
        <f t="shared" si="577"/>
        <v>9.588462758620194</v>
      </c>
      <c r="Z207" s="12">
        <f t="shared" si="577"/>
        <v>11.127890879765584</v>
      </c>
      <c r="AA207" s="12">
        <f t="shared" si="577"/>
        <v>12.91446199650459</v>
      </c>
      <c r="AB207" s="12">
        <f t="shared" si="577"/>
        <v>14.987848707227286</v>
      </c>
      <c r="AC207" s="12">
        <f t="shared" si="577"/>
        <v>17.394090574298804</v>
      </c>
      <c r="AD207" s="12">
        <f t="shared" si="577"/>
        <v>20.186615432416183</v>
      </c>
      <c r="AE207" s="12">
        <f t="shared" si="577"/>
        <v>23.427424344956023</v>
      </c>
      <c r="AF207" s="12">
        <f t="shared" si="577"/>
        <v>27.188466368204804</v>
      </c>
      <c r="AG207" s="12">
        <f t="shared" si="577"/>
        <v>31.553233443729273</v>
      </c>
      <c r="AH207" s="12">
        <f t="shared" si="577"/>
        <v>36.618610554040004</v>
      </c>
      <c r="AI207" s="12">
        <f t="shared" si="536"/>
        <v>3826198.8971999302</v>
      </c>
      <c r="AJ207" s="12">
        <f t="shared" ref="AJ207:AJ270" si="578">SUM(N207:AI207)</f>
        <v>3826452.0739395907</v>
      </c>
      <c r="AK207" s="21"/>
      <c r="AL207">
        <f t="shared" si="530"/>
        <v>196</v>
      </c>
      <c r="AM207" s="3"/>
      <c r="AN207" s="3"/>
      <c r="AO207" s="12">
        <f t="shared" ref="AO207:BH207" si="579">N206*AN$8</f>
        <v>9.0133394787120291E-2</v>
      </c>
      <c r="AP207" s="12">
        <f t="shared" si="579"/>
        <v>0</v>
      </c>
      <c r="AQ207" s="12">
        <f t="shared" si="579"/>
        <v>0</v>
      </c>
      <c r="AR207" s="12">
        <f t="shared" si="579"/>
        <v>0</v>
      </c>
      <c r="AS207" s="12">
        <f t="shared" si="579"/>
        <v>0</v>
      </c>
      <c r="AT207" s="12">
        <f t="shared" si="579"/>
        <v>0</v>
      </c>
      <c r="AU207" s="12">
        <f t="shared" si="579"/>
        <v>0</v>
      </c>
      <c r="AV207" s="12">
        <f t="shared" si="579"/>
        <v>0</v>
      </c>
      <c r="AW207" s="12">
        <f t="shared" si="579"/>
        <v>0</v>
      </c>
      <c r="AX207" s="12">
        <f t="shared" si="579"/>
        <v>0</v>
      </c>
      <c r="AY207" s="12">
        <f t="shared" si="579"/>
        <v>0</v>
      </c>
      <c r="AZ207" s="12">
        <f t="shared" si="579"/>
        <v>0</v>
      </c>
      <c r="BA207" s="12">
        <f t="shared" si="579"/>
        <v>0</v>
      </c>
      <c r="BB207" s="12">
        <f t="shared" si="579"/>
        <v>0</v>
      </c>
      <c r="BC207" s="12">
        <f t="shared" si="579"/>
        <v>0</v>
      </c>
      <c r="BD207" s="12">
        <f t="shared" si="579"/>
        <v>0</v>
      </c>
      <c r="BE207" s="12">
        <f t="shared" si="579"/>
        <v>0</v>
      </c>
      <c r="BF207" s="12">
        <f t="shared" si="579"/>
        <v>0</v>
      </c>
      <c r="BG207" s="12">
        <f t="shared" si="579"/>
        <v>0</v>
      </c>
      <c r="BH207" s="12">
        <f t="shared" si="579"/>
        <v>0</v>
      </c>
      <c r="BI207" s="12">
        <f t="shared" si="572"/>
        <v>0</v>
      </c>
      <c r="BJ207" s="12">
        <f t="shared" si="573"/>
        <v>9.0133394787120291E-2</v>
      </c>
      <c r="BK207" s="12">
        <f t="shared" si="574"/>
        <v>159435.42218081013</v>
      </c>
      <c r="BL207" s="3">
        <f t="shared" si="419"/>
        <v>1.0000064636979129</v>
      </c>
      <c r="BM207" s="3">
        <f t="shared" si="538"/>
        <v>3985887.4961204007</v>
      </c>
      <c r="BN207" s="24">
        <f t="shared" si="420"/>
        <v>1.0000055694831886</v>
      </c>
      <c r="BO207" s="3">
        <f t="shared" si="539"/>
        <v>3.9999980515253886</v>
      </c>
      <c r="BP207" s="21"/>
      <c r="BQ207" s="3">
        <f>I207+AJ207+BK207+SUM(J$11:J207)</f>
        <v>5000000</v>
      </c>
      <c r="BR207" s="21"/>
      <c r="BS207">
        <f t="shared" si="532"/>
        <v>196</v>
      </c>
      <c r="BT207" s="10">
        <f t="shared" si="533"/>
        <v>0.20950293867094424</v>
      </c>
      <c r="BU207" s="8">
        <f t="shared" si="540"/>
        <v>8.1354187366943123E-2</v>
      </c>
      <c r="BV207" s="8">
        <f t="shared" si="541"/>
        <v>9.0639413185392315E-2</v>
      </c>
      <c r="BW207" s="8">
        <f t="shared" si="542"/>
        <v>0.10519205654934342</v>
      </c>
      <c r="BX207" s="8">
        <f t="shared" si="543"/>
        <v>0.12208117862773715</v>
      </c>
      <c r="BY207" s="8">
        <f t="shared" si="544"/>
        <v>0.14168190032900202</v>
      </c>
      <c r="BZ207" s="8">
        <f t="shared" si="545"/>
        <v>0.1644295649562374</v>
      </c>
      <c r="CA207" s="8">
        <f t="shared" si="546"/>
        <v>0.19082940529792411</v>
      </c>
      <c r="CB207" s="8">
        <f t="shared" si="547"/>
        <v>0.22146776213326314</v>
      </c>
      <c r="CC207" s="8">
        <f t="shared" si="548"/>
        <v>0.2570251029975465</v>
      </c>
      <c r="CD207" s="8">
        <f t="shared" si="549"/>
        <v>0.29829112992123696</v>
      </c>
      <c r="CE207" s="8">
        <f t="shared" si="550"/>
        <v>0</v>
      </c>
      <c r="CF207" s="8">
        <f t="shared" si="551"/>
        <v>0</v>
      </c>
      <c r="CG207" s="8">
        <f t="shared" si="552"/>
        <v>0</v>
      </c>
      <c r="CH207" s="8">
        <f t="shared" si="553"/>
        <v>0</v>
      </c>
      <c r="CI207" s="8">
        <f t="shared" si="554"/>
        <v>0</v>
      </c>
      <c r="CJ207" s="8">
        <f t="shared" si="555"/>
        <v>0</v>
      </c>
      <c r="CK207" s="8">
        <f t="shared" si="556"/>
        <v>0</v>
      </c>
      <c r="CL207" s="8">
        <f t="shared" si="557"/>
        <v>0</v>
      </c>
      <c r="CM207" s="8">
        <f t="shared" si="558"/>
        <v>0</v>
      </c>
      <c r="CN207" s="8">
        <f t="shared" si="559"/>
        <v>0</v>
      </c>
      <c r="CO207" s="8">
        <f t="shared" si="560"/>
        <v>0</v>
      </c>
      <c r="CP207" s="8">
        <f t="shared" si="561"/>
        <v>0</v>
      </c>
      <c r="CQ207" s="8">
        <f t="shared" ref="CQ207:CQ270" si="580">SUM(BU207:CP207)</f>
        <v>1.6729917013646263</v>
      </c>
      <c r="CR207" s="21"/>
    </row>
    <row r="208" spans="2:96" x14ac:dyDescent="0.2">
      <c r="B208" s="1">
        <f t="shared" si="568"/>
        <v>44057</v>
      </c>
      <c r="C208" s="7">
        <f t="shared" si="562"/>
        <v>28.142857142857142</v>
      </c>
      <c r="D208">
        <f t="shared" si="575"/>
        <v>197</v>
      </c>
      <c r="E208" s="13">
        <f t="shared" si="569"/>
        <v>0.2</v>
      </c>
      <c r="F208" s="2">
        <f t="shared" si="563"/>
        <v>4.0551999668446754</v>
      </c>
      <c r="G208" s="2">
        <f t="shared" si="534"/>
        <v>1.9280000000000002</v>
      </c>
      <c r="H208" s="21"/>
      <c r="I208" s="3">
        <f t="shared" si="564"/>
        <v>1014110.8308878975</v>
      </c>
      <c r="J208" s="3"/>
      <c r="K208" s="12">
        <f t="shared" si="565"/>
        <v>3985889.1691121017</v>
      </c>
      <c r="L208" s="3">
        <f t="shared" si="416"/>
        <v>1.0000047989773926</v>
      </c>
      <c r="N208" s="12">
        <f t="shared" si="576"/>
        <v>1.6729917013646263</v>
      </c>
      <c r="O208" s="12">
        <f t="shared" ref="O208:AH208" si="581">N207*(1-N$6)</f>
        <v>1.8639361425601091</v>
      </c>
      <c r="P208" s="12">
        <f t="shared" si="581"/>
        <v>2.1632014748908865</v>
      </c>
      <c r="Q208" s="12">
        <f t="shared" si="581"/>
        <v>2.5105150604728106</v>
      </c>
      <c r="R208" s="12">
        <f t="shared" si="581"/>
        <v>2.9135910790130715</v>
      </c>
      <c r="S208" s="12">
        <f t="shared" si="581"/>
        <v>3.3813821712433034</v>
      </c>
      <c r="T208" s="12">
        <f t="shared" si="581"/>
        <v>3.9242782463901058</v>
      </c>
      <c r="U208" s="12">
        <f t="shared" si="581"/>
        <v>4.5543371970941724</v>
      </c>
      <c r="V208" s="12">
        <f t="shared" si="581"/>
        <v>5.285552640412158</v>
      </c>
      <c r="W208" s="12">
        <f t="shared" si="581"/>
        <v>6.1341646238490926</v>
      </c>
      <c r="X208" s="12">
        <f t="shared" si="581"/>
        <v>7.1190201868659191</v>
      </c>
      <c r="Y208" s="12">
        <f t="shared" si="581"/>
        <v>8.2619917718806217</v>
      </c>
      <c r="Z208" s="12">
        <f t="shared" si="581"/>
        <v>9.588462758620194</v>
      </c>
      <c r="AA208" s="12">
        <f t="shared" si="581"/>
        <v>11.127890879765584</v>
      </c>
      <c r="AB208" s="12">
        <f t="shared" si="581"/>
        <v>12.91446199650459</v>
      </c>
      <c r="AC208" s="12">
        <f t="shared" si="581"/>
        <v>14.987848707227286</v>
      </c>
      <c r="AD208" s="12">
        <f t="shared" si="581"/>
        <v>17.394090574298804</v>
      </c>
      <c r="AE208" s="12">
        <f t="shared" si="581"/>
        <v>20.186615432416183</v>
      </c>
      <c r="AF208" s="12">
        <f t="shared" si="581"/>
        <v>23.427424344956023</v>
      </c>
      <c r="AG208" s="12">
        <f t="shared" si="581"/>
        <v>27.188466368204804</v>
      </c>
      <c r="AH208" s="12">
        <f t="shared" si="581"/>
        <v>31.553233443729273</v>
      </c>
      <c r="AI208" s="12">
        <f t="shared" si="536"/>
        <v>3826235.5158104841</v>
      </c>
      <c r="AJ208" s="12">
        <f t="shared" si="578"/>
        <v>3826453.6692672856</v>
      </c>
      <c r="AK208" s="21"/>
      <c r="AL208">
        <f t="shared" si="530"/>
        <v>197</v>
      </c>
      <c r="AM208" s="3"/>
      <c r="AN208" s="3"/>
      <c r="AO208" s="12">
        <f t="shared" ref="AO208:BH208" si="582">N207*AN$8</f>
        <v>7.7664005940004555E-2</v>
      </c>
      <c r="AP208" s="12">
        <f t="shared" si="582"/>
        <v>0</v>
      </c>
      <c r="AQ208" s="12">
        <f t="shared" si="582"/>
        <v>0</v>
      </c>
      <c r="AR208" s="12">
        <f t="shared" si="582"/>
        <v>0</v>
      </c>
      <c r="AS208" s="12">
        <f t="shared" si="582"/>
        <v>0</v>
      </c>
      <c r="AT208" s="12">
        <f t="shared" si="582"/>
        <v>0</v>
      </c>
      <c r="AU208" s="12">
        <f t="shared" si="582"/>
        <v>0</v>
      </c>
      <c r="AV208" s="12">
        <f t="shared" si="582"/>
        <v>0</v>
      </c>
      <c r="AW208" s="12">
        <f t="shared" si="582"/>
        <v>0</v>
      </c>
      <c r="AX208" s="12">
        <f t="shared" si="582"/>
        <v>0</v>
      </c>
      <c r="AY208" s="12">
        <f t="shared" si="582"/>
        <v>0</v>
      </c>
      <c r="AZ208" s="12">
        <f t="shared" si="582"/>
        <v>0</v>
      </c>
      <c r="BA208" s="12">
        <f t="shared" si="582"/>
        <v>0</v>
      </c>
      <c r="BB208" s="12">
        <f t="shared" si="582"/>
        <v>0</v>
      </c>
      <c r="BC208" s="12">
        <f t="shared" si="582"/>
        <v>0</v>
      </c>
      <c r="BD208" s="12">
        <f t="shared" si="582"/>
        <v>0</v>
      </c>
      <c r="BE208" s="12">
        <f t="shared" si="582"/>
        <v>0</v>
      </c>
      <c r="BF208" s="12">
        <f t="shared" si="582"/>
        <v>0</v>
      </c>
      <c r="BG208" s="12">
        <f t="shared" si="582"/>
        <v>0</v>
      </c>
      <c r="BH208" s="12">
        <f t="shared" si="582"/>
        <v>0</v>
      </c>
      <c r="BI208" s="12">
        <f t="shared" si="572"/>
        <v>0</v>
      </c>
      <c r="BJ208" s="12">
        <f t="shared" si="573"/>
        <v>7.7664005940004555E-2</v>
      </c>
      <c r="BK208" s="12">
        <f t="shared" si="574"/>
        <v>159435.49984481608</v>
      </c>
      <c r="BL208" s="3">
        <f t="shared" si="419"/>
        <v>1.0000055694831882</v>
      </c>
      <c r="BM208" s="3">
        <f t="shared" si="538"/>
        <v>3985889.1691121017</v>
      </c>
      <c r="BN208" s="24">
        <f t="shared" si="420"/>
        <v>1.0000047989773926</v>
      </c>
      <c r="BO208" s="3">
        <f t="shared" si="539"/>
        <v>3.999998321085581</v>
      </c>
      <c r="BP208" s="21"/>
      <c r="BQ208" s="3">
        <f>I208+AJ208+BK208+SUM(J$11:J208)</f>
        <v>5000000</v>
      </c>
      <c r="BR208" s="21"/>
      <c r="BS208">
        <f t="shared" si="532"/>
        <v>197</v>
      </c>
      <c r="BT208" s="10">
        <f t="shared" si="533"/>
        <v>0.20950259641316341</v>
      </c>
      <c r="BU208" s="8">
        <f t="shared" si="540"/>
        <v>7.0099221042712989E-2</v>
      </c>
      <c r="BV208" s="8">
        <f t="shared" si="541"/>
        <v>7.8099892282935832E-2</v>
      </c>
      <c r="BW208" s="8">
        <f t="shared" si="542"/>
        <v>9.0639265110885062E-2</v>
      </c>
      <c r="BX208" s="8">
        <f t="shared" si="543"/>
        <v>0.10519188470068075</v>
      </c>
      <c r="BY208" s="8">
        <f t="shared" si="544"/>
        <v>0.12208097918789376</v>
      </c>
      <c r="BZ208" s="8">
        <f t="shared" si="545"/>
        <v>0.14168166886813041</v>
      </c>
      <c r="CA208" s="8">
        <f t="shared" si="546"/>
        <v>0.1644292963332846</v>
      </c>
      <c r="CB208" s="8">
        <f t="shared" si="547"/>
        <v>0.19082909354645566</v>
      </c>
      <c r="CC208" s="8">
        <f t="shared" si="548"/>
        <v>0.2214674003289597</v>
      </c>
      <c r="CD208" s="8">
        <f t="shared" si="549"/>
        <v>0.25702468310443216</v>
      </c>
      <c r="CE208" s="8">
        <f t="shared" si="550"/>
        <v>0</v>
      </c>
      <c r="CF208" s="8">
        <f t="shared" si="551"/>
        <v>0</v>
      </c>
      <c r="CG208" s="8">
        <f t="shared" si="552"/>
        <v>0</v>
      </c>
      <c r="CH208" s="8">
        <f t="shared" si="553"/>
        <v>0</v>
      </c>
      <c r="CI208" s="8">
        <f t="shared" si="554"/>
        <v>0</v>
      </c>
      <c r="CJ208" s="8">
        <f t="shared" si="555"/>
        <v>0</v>
      </c>
      <c r="CK208" s="8">
        <f t="shared" si="556"/>
        <v>0</v>
      </c>
      <c r="CL208" s="8">
        <f t="shared" si="557"/>
        <v>0</v>
      </c>
      <c r="CM208" s="8">
        <f t="shared" si="558"/>
        <v>0</v>
      </c>
      <c r="CN208" s="8">
        <f t="shared" si="559"/>
        <v>0</v>
      </c>
      <c r="CO208" s="8">
        <f t="shared" si="560"/>
        <v>0</v>
      </c>
      <c r="CP208" s="8">
        <f t="shared" si="561"/>
        <v>0</v>
      </c>
      <c r="CQ208" s="8">
        <f t="shared" si="580"/>
        <v>1.441543384506371</v>
      </c>
      <c r="CR208" s="21"/>
    </row>
    <row r="209" spans="2:96" x14ac:dyDescent="0.2">
      <c r="B209" s="1">
        <f t="shared" si="568"/>
        <v>44058</v>
      </c>
      <c r="C209" s="7">
        <f t="shared" si="562"/>
        <v>28.285714285714285</v>
      </c>
      <c r="D209">
        <f t="shared" si="575"/>
        <v>198</v>
      </c>
      <c r="E209" s="13">
        <f t="shared" si="569"/>
        <v>0.2</v>
      </c>
      <c r="F209" s="2">
        <f t="shared" si="563"/>
        <v>4.0551999668446754</v>
      </c>
      <c r="G209" s="2">
        <f t="shared" si="534"/>
        <v>1.9280000000000002</v>
      </c>
      <c r="H209" s="21"/>
      <c r="I209" s="3">
        <f t="shared" si="564"/>
        <v>1014109.3893445131</v>
      </c>
      <c r="J209" s="3"/>
      <c r="K209" s="12">
        <f t="shared" si="565"/>
        <v>3985890.6106554861</v>
      </c>
      <c r="L209" s="3">
        <f t="shared" si="416"/>
        <v>1.0000041350662936</v>
      </c>
      <c r="N209" s="12">
        <f t="shared" si="576"/>
        <v>1.441543384506371</v>
      </c>
      <c r="O209" s="12">
        <f t="shared" ref="O209:AH209" si="583">N208*(1-N$6)</f>
        <v>1.6060720333100411</v>
      </c>
      <c r="P209" s="12">
        <f t="shared" si="583"/>
        <v>1.8639361425601091</v>
      </c>
      <c r="Q209" s="12">
        <f t="shared" si="583"/>
        <v>2.1632014748908865</v>
      </c>
      <c r="R209" s="12">
        <f t="shared" si="583"/>
        <v>2.5105150604728106</v>
      </c>
      <c r="S209" s="12">
        <f t="shared" si="583"/>
        <v>2.9135910790130715</v>
      </c>
      <c r="T209" s="12">
        <f t="shared" si="583"/>
        <v>3.3813821712433034</v>
      </c>
      <c r="U209" s="12">
        <f t="shared" si="583"/>
        <v>3.9242782463901058</v>
      </c>
      <c r="V209" s="12">
        <f t="shared" si="583"/>
        <v>4.5543371970941724</v>
      </c>
      <c r="W209" s="12">
        <f t="shared" si="583"/>
        <v>5.285552640412158</v>
      </c>
      <c r="X209" s="12">
        <f t="shared" si="583"/>
        <v>6.1341646238490926</v>
      </c>
      <c r="Y209" s="12">
        <f t="shared" si="583"/>
        <v>7.1190201868659191</v>
      </c>
      <c r="Z209" s="12">
        <f t="shared" si="583"/>
        <v>8.2619917718806217</v>
      </c>
      <c r="AA209" s="12">
        <f t="shared" si="583"/>
        <v>9.588462758620194</v>
      </c>
      <c r="AB209" s="12">
        <f t="shared" si="583"/>
        <v>11.127890879765584</v>
      </c>
      <c r="AC209" s="12">
        <f t="shared" si="583"/>
        <v>12.91446199650459</v>
      </c>
      <c r="AD209" s="12">
        <f t="shared" si="583"/>
        <v>14.987848707227286</v>
      </c>
      <c r="AE209" s="12">
        <f t="shared" si="583"/>
        <v>17.394090574298804</v>
      </c>
      <c r="AF209" s="12">
        <f t="shared" si="583"/>
        <v>20.186615432416183</v>
      </c>
      <c r="AG209" s="12">
        <f t="shared" si="583"/>
        <v>23.427424344956023</v>
      </c>
      <c r="AH209" s="12">
        <f t="shared" si="583"/>
        <v>27.188466368204804</v>
      </c>
      <c r="AI209" s="12">
        <f t="shared" si="536"/>
        <v>3826267.0690439278</v>
      </c>
      <c r="AJ209" s="12">
        <f t="shared" si="578"/>
        <v>3826455.0438910024</v>
      </c>
      <c r="AK209" s="21"/>
      <c r="AL209">
        <f t="shared" si="530"/>
        <v>198</v>
      </c>
      <c r="AM209" s="3"/>
      <c r="AN209" s="3"/>
      <c r="AO209" s="12">
        <f t="shared" ref="AO209:BH209" si="584">N208*AN$8</f>
        <v>6.6919668054585046E-2</v>
      </c>
      <c r="AP209" s="12">
        <f t="shared" si="584"/>
        <v>0</v>
      </c>
      <c r="AQ209" s="12">
        <f t="shared" si="584"/>
        <v>0</v>
      </c>
      <c r="AR209" s="12">
        <f t="shared" si="584"/>
        <v>0</v>
      </c>
      <c r="AS209" s="12">
        <f t="shared" si="584"/>
        <v>0</v>
      </c>
      <c r="AT209" s="12">
        <f t="shared" si="584"/>
        <v>0</v>
      </c>
      <c r="AU209" s="12">
        <f t="shared" si="584"/>
        <v>0</v>
      </c>
      <c r="AV209" s="12">
        <f t="shared" si="584"/>
        <v>0</v>
      </c>
      <c r="AW209" s="12">
        <f t="shared" si="584"/>
        <v>0</v>
      </c>
      <c r="AX209" s="12">
        <f t="shared" si="584"/>
        <v>0</v>
      </c>
      <c r="AY209" s="12">
        <f t="shared" si="584"/>
        <v>0</v>
      </c>
      <c r="AZ209" s="12">
        <f t="shared" si="584"/>
        <v>0</v>
      </c>
      <c r="BA209" s="12">
        <f t="shared" si="584"/>
        <v>0</v>
      </c>
      <c r="BB209" s="12">
        <f t="shared" si="584"/>
        <v>0</v>
      </c>
      <c r="BC209" s="12">
        <f t="shared" si="584"/>
        <v>0</v>
      </c>
      <c r="BD209" s="12">
        <f t="shared" si="584"/>
        <v>0</v>
      </c>
      <c r="BE209" s="12">
        <f t="shared" si="584"/>
        <v>0</v>
      </c>
      <c r="BF209" s="12">
        <f t="shared" si="584"/>
        <v>0</v>
      </c>
      <c r="BG209" s="12">
        <f t="shared" si="584"/>
        <v>0</v>
      </c>
      <c r="BH209" s="12">
        <f t="shared" si="584"/>
        <v>0</v>
      </c>
      <c r="BI209" s="12">
        <f t="shared" si="572"/>
        <v>0</v>
      </c>
      <c r="BJ209" s="12">
        <f t="shared" si="573"/>
        <v>6.6919668054585046E-2</v>
      </c>
      <c r="BK209" s="12">
        <f t="shared" si="574"/>
        <v>159435.56676448413</v>
      </c>
      <c r="BL209" s="3">
        <f t="shared" si="419"/>
        <v>1.0000047989773924</v>
      </c>
      <c r="BM209" s="3">
        <f t="shared" si="538"/>
        <v>3985890.6106554866</v>
      </c>
      <c r="BN209" s="24">
        <f t="shared" si="420"/>
        <v>1.0000041350662938</v>
      </c>
      <c r="BO209" s="3">
        <f t="shared" si="539"/>
        <v>3.9999985533537932</v>
      </c>
      <c r="BP209" s="21"/>
      <c r="BQ209" s="3">
        <f>I209+AJ209+BK209+SUM(J$11:J209)</f>
        <v>5000000</v>
      </c>
      <c r="BR209" s="21"/>
      <c r="BS209">
        <f t="shared" si="532"/>
        <v>198</v>
      </c>
      <c r="BT209" s="10">
        <f t="shared" si="533"/>
        <v>0.20950230150467494</v>
      </c>
      <c r="BU209" s="8">
        <f t="shared" si="540"/>
        <v>6.0401331354584663E-2</v>
      </c>
      <c r="BV209" s="8">
        <f t="shared" si="541"/>
        <v>6.7295157472149314E-2</v>
      </c>
      <c r="BW209" s="8">
        <f t="shared" si="542"/>
        <v>7.809978234481775E-2</v>
      </c>
      <c r="BX209" s="8">
        <f t="shared" si="543"/>
        <v>9.0639137521589613E-2</v>
      </c>
      <c r="BY209" s="8">
        <f t="shared" si="544"/>
        <v>0.1051917366262404</v>
      </c>
      <c r="BZ209" s="8">
        <f t="shared" si="545"/>
        <v>0.12208080733934554</v>
      </c>
      <c r="CA209" s="8">
        <f t="shared" si="546"/>
        <v>0.1416814694284694</v>
      </c>
      <c r="CB209" s="8">
        <f t="shared" si="547"/>
        <v>0.16442906487269141</v>
      </c>
      <c r="CC209" s="8">
        <f t="shared" si="548"/>
        <v>0.1908288249239159</v>
      </c>
      <c r="CD209" s="8">
        <f t="shared" si="549"/>
        <v>0.22146708857809172</v>
      </c>
      <c r="CE209" s="8">
        <f t="shared" si="550"/>
        <v>0</v>
      </c>
      <c r="CF209" s="8">
        <f t="shared" si="551"/>
        <v>0</v>
      </c>
      <c r="CG209" s="8">
        <f t="shared" si="552"/>
        <v>0</v>
      </c>
      <c r="CH209" s="8">
        <f t="shared" si="553"/>
        <v>0</v>
      </c>
      <c r="CI209" s="8">
        <f t="shared" si="554"/>
        <v>0</v>
      </c>
      <c r="CJ209" s="8">
        <f t="shared" si="555"/>
        <v>0</v>
      </c>
      <c r="CK209" s="8">
        <f t="shared" si="556"/>
        <v>0</v>
      </c>
      <c r="CL209" s="8">
        <f t="shared" si="557"/>
        <v>0</v>
      </c>
      <c r="CM209" s="8">
        <f t="shared" si="558"/>
        <v>0</v>
      </c>
      <c r="CN209" s="8">
        <f t="shared" si="559"/>
        <v>0</v>
      </c>
      <c r="CO209" s="8">
        <f t="shared" si="560"/>
        <v>0</v>
      </c>
      <c r="CP209" s="8">
        <f t="shared" si="561"/>
        <v>0</v>
      </c>
      <c r="CQ209" s="8">
        <f t="shared" si="580"/>
        <v>1.2421144004618956</v>
      </c>
      <c r="CR209" s="21"/>
    </row>
    <row r="210" spans="2:96" x14ac:dyDescent="0.2">
      <c r="B210" s="1">
        <f t="shared" si="568"/>
        <v>44059</v>
      </c>
      <c r="C210" s="7">
        <f t="shared" si="562"/>
        <v>28.428571428571427</v>
      </c>
      <c r="D210">
        <f t="shared" si="575"/>
        <v>199</v>
      </c>
      <c r="E210" s="13">
        <f t="shared" si="569"/>
        <v>0.2</v>
      </c>
      <c r="F210" s="2">
        <f t="shared" si="563"/>
        <v>4.0551999668446754</v>
      </c>
      <c r="G210" s="2">
        <f t="shared" si="534"/>
        <v>1.9280000000000002</v>
      </c>
      <c r="H210" s="21"/>
      <c r="I210" s="3">
        <f t="shared" si="564"/>
        <v>1014108.1472301126</v>
      </c>
      <c r="J210" s="3"/>
      <c r="K210" s="12">
        <f t="shared" si="565"/>
        <v>3985891.8527698866</v>
      </c>
      <c r="L210" s="3">
        <f t="shared" si="416"/>
        <v>1.0000035630032604</v>
      </c>
      <c r="N210" s="12">
        <f t="shared" si="576"/>
        <v>1.2421144004618956</v>
      </c>
      <c r="O210" s="12">
        <f t="shared" ref="O210:AH210" si="585">N209*(1-N$6)</f>
        <v>1.3838816491261161</v>
      </c>
      <c r="P210" s="12">
        <f t="shared" si="585"/>
        <v>1.6060720333100411</v>
      </c>
      <c r="Q210" s="12">
        <f t="shared" si="585"/>
        <v>1.8639361425601091</v>
      </c>
      <c r="R210" s="12">
        <f t="shared" si="585"/>
        <v>2.1632014748908865</v>
      </c>
      <c r="S210" s="12">
        <f t="shared" si="585"/>
        <v>2.5105150604728106</v>
      </c>
      <c r="T210" s="12">
        <f t="shared" si="585"/>
        <v>2.9135910790130715</v>
      </c>
      <c r="U210" s="12">
        <f t="shared" si="585"/>
        <v>3.3813821712433034</v>
      </c>
      <c r="V210" s="12">
        <f t="shared" si="585"/>
        <v>3.9242782463901058</v>
      </c>
      <c r="W210" s="12">
        <f t="shared" si="585"/>
        <v>4.5543371970941724</v>
      </c>
      <c r="X210" s="12">
        <f t="shared" si="585"/>
        <v>5.285552640412158</v>
      </c>
      <c r="Y210" s="12">
        <f t="shared" si="585"/>
        <v>6.1341646238490926</v>
      </c>
      <c r="Z210" s="12">
        <f t="shared" si="585"/>
        <v>7.1190201868659191</v>
      </c>
      <c r="AA210" s="12">
        <f t="shared" si="585"/>
        <v>8.2619917718806217</v>
      </c>
      <c r="AB210" s="12">
        <f t="shared" si="585"/>
        <v>9.588462758620194</v>
      </c>
      <c r="AC210" s="12">
        <f t="shared" si="585"/>
        <v>11.127890879765584</v>
      </c>
      <c r="AD210" s="12">
        <f t="shared" si="585"/>
        <v>12.91446199650459</v>
      </c>
      <c r="AE210" s="12">
        <f t="shared" si="585"/>
        <v>14.987848707227286</v>
      </c>
      <c r="AF210" s="12">
        <f t="shared" si="585"/>
        <v>17.394090574298804</v>
      </c>
      <c r="AG210" s="12">
        <f t="shared" si="585"/>
        <v>20.186615432416183</v>
      </c>
      <c r="AH210" s="12">
        <f t="shared" si="585"/>
        <v>23.427424344956023</v>
      </c>
      <c r="AI210" s="12">
        <f t="shared" si="536"/>
        <v>3826294.2575102961</v>
      </c>
      <c r="AJ210" s="12">
        <f t="shared" si="578"/>
        <v>3826456.2283436675</v>
      </c>
      <c r="AK210" s="21"/>
      <c r="AL210">
        <f t="shared" si="530"/>
        <v>199</v>
      </c>
      <c r="AM210" s="3"/>
      <c r="AN210" s="3"/>
      <c r="AO210" s="12">
        <f t="shared" ref="AO210:BH210" si="586">N209*AN$8</f>
        <v>5.766173538025484E-2</v>
      </c>
      <c r="AP210" s="12">
        <f t="shared" si="586"/>
        <v>0</v>
      </c>
      <c r="AQ210" s="12">
        <f t="shared" si="586"/>
        <v>0</v>
      </c>
      <c r="AR210" s="12">
        <f t="shared" si="586"/>
        <v>0</v>
      </c>
      <c r="AS210" s="12">
        <f t="shared" si="586"/>
        <v>0</v>
      </c>
      <c r="AT210" s="12">
        <f t="shared" si="586"/>
        <v>0</v>
      </c>
      <c r="AU210" s="12">
        <f t="shared" si="586"/>
        <v>0</v>
      </c>
      <c r="AV210" s="12">
        <f t="shared" si="586"/>
        <v>0</v>
      </c>
      <c r="AW210" s="12">
        <f t="shared" si="586"/>
        <v>0</v>
      </c>
      <c r="AX210" s="12">
        <f t="shared" si="586"/>
        <v>0</v>
      </c>
      <c r="AY210" s="12">
        <f t="shared" si="586"/>
        <v>0</v>
      </c>
      <c r="AZ210" s="12">
        <f t="shared" si="586"/>
        <v>0</v>
      </c>
      <c r="BA210" s="12">
        <f t="shared" si="586"/>
        <v>0</v>
      </c>
      <c r="BB210" s="12">
        <f t="shared" si="586"/>
        <v>0</v>
      </c>
      <c r="BC210" s="12">
        <f t="shared" si="586"/>
        <v>0</v>
      </c>
      <c r="BD210" s="12">
        <f t="shared" si="586"/>
        <v>0</v>
      </c>
      <c r="BE210" s="12">
        <f t="shared" si="586"/>
        <v>0</v>
      </c>
      <c r="BF210" s="12">
        <f t="shared" si="586"/>
        <v>0</v>
      </c>
      <c r="BG210" s="12">
        <f t="shared" si="586"/>
        <v>0</v>
      </c>
      <c r="BH210" s="12">
        <f t="shared" si="586"/>
        <v>0</v>
      </c>
      <c r="BI210" s="12">
        <f t="shared" si="572"/>
        <v>0</v>
      </c>
      <c r="BJ210" s="12">
        <f t="shared" si="573"/>
        <v>5.766173538025484E-2</v>
      </c>
      <c r="BK210" s="12">
        <f t="shared" si="574"/>
        <v>159435.62442621953</v>
      </c>
      <c r="BL210" s="3">
        <f t="shared" si="419"/>
        <v>1.0000041350662938</v>
      </c>
      <c r="BM210" s="3">
        <f t="shared" si="538"/>
        <v>3985891.8527698871</v>
      </c>
      <c r="BN210" s="24">
        <f t="shared" si="420"/>
        <v>1.0000035630032604</v>
      </c>
      <c r="BO210" s="3">
        <f t="shared" si="539"/>
        <v>3.9999987534891113</v>
      </c>
      <c r="BP210" s="21"/>
      <c r="BQ210" s="3">
        <f>I210+AJ210+BK210+SUM(J$11:J210)</f>
        <v>5000000</v>
      </c>
      <c r="BR210" s="21"/>
      <c r="BS210">
        <f t="shared" si="532"/>
        <v>199</v>
      </c>
      <c r="BT210" s="10">
        <f t="shared" si="533"/>
        <v>0.20950204739502187</v>
      </c>
      <c r="BU210" s="8">
        <f t="shared" si="540"/>
        <v>5.2045101999121449E-2</v>
      </c>
      <c r="BV210" s="8">
        <f t="shared" si="541"/>
        <v>5.7985207768864122E-2</v>
      </c>
      <c r="BW210" s="8">
        <f t="shared" si="542"/>
        <v>6.7295075848467875E-2</v>
      </c>
      <c r="BX210" s="8">
        <f t="shared" si="543"/>
        <v>7.8099687615984445E-2</v>
      </c>
      <c r="BY210" s="8">
        <f t="shared" si="544"/>
        <v>9.0639027583514359E-2</v>
      </c>
      <c r="BZ210" s="8">
        <f t="shared" si="545"/>
        <v>0.10519160903701819</v>
      </c>
      <c r="CA210" s="8">
        <f t="shared" si="546"/>
        <v>0.12208065926502189</v>
      </c>
      <c r="CB210" s="8">
        <f t="shared" si="547"/>
        <v>0.14168129758009931</v>
      </c>
      <c r="CC210" s="8">
        <f t="shared" si="548"/>
        <v>0.16442886543329466</v>
      </c>
      <c r="CD210" s="8">
        <f t="shared" si="549"/>
        <v>0.1908285934637069</v>
      </c>
      <c r="CE210" s="8">
        <f t="shared" si="550"/>
        <v>0</v>
      </c>
      <c r="CF210" s="8">
        <f t="shared" si="551"/>
        <v>0</v>
      </c>
      <c r="CG210" s="8">
        <f t="shared" si="552"/>
        <v>0</v>
      </c>
      <c r="CH210" s="8">
        <f t="shared" si="553"/>
        <v>0</v>
      </c>
      <c r="CI210" s="8">
        <f t="shared" si="554"/>
        <v>0</v>
      </c>
      <c r="CJ210" s="8">
        <f t="shared" si="555"/>
        <v>0</v>
      </c>
      <c r="CK210" s="8">
        <f t="shared" si="556"/>
        <v>0</v>
      </c>
      <c r="CL210" s="8">
        <f t="shared" si="557"/>
        <v>0</v>
      </c>
      <c r="CM210" s="8">
        <f t="shared" si="558"/>
        <v>0</v>
      </c>
      <c r="CN210" s="8">
        <f t="shared" si="559"/>
        <v>0</v>
      </c>
      <c r="CO210" s="8">
        <f t="shared" si="560"/>
        <v>0</v>
      </c>
      <c r="CP210" s="8">
        <f t="shared" si="561"/>
        <v>0</v>
      </c>
      <c r="CQ210" s="8">
        <f t="shared" si="580"/>
        <v>1.0702751255950931</v>
      </c>
      <c r="CR210" s="21"/>
    </row>
    <row r="211" spans="2:96" x14ac:dyDescent="0.2">
      <c r="B211" s="1">
        <f t="shared" si="568"/>
        <v>44060</v>
      </c>
      <c r="C211" s="7">
        <f t="shared" si="562"/>
        <v>28.571428571428573</v>
      </c>
      <c r="D211">
        <f t="shared" si="575"/>
        <v>200</v>
      </c>
      <c r="E211" s="13">
        <f t="shared" si="569"/>
        <v>0.2</v>
      </c>
      <c r="F211" s="2">
        <f t="shared" si="563"/>
        <v>4.0551999668446754</v>
      </c>
      <c r="G211" s="2">
        <f t="shared" si="534"/>
        <v>1.9280000000000002</v>
      </c>
      <c r="H211" s="21"/>
      <c r="I211" s="3">
        <f t="shared" si="564"/>
        <v>1014107.076954987</v>
      </c>
      <c r="J211" s="3"/>
      <c r="K211" s="12">
        <f t="shared" si="565"/>
        <v>3985892.9230450122</v>
      </c>
      <c r="L211" s="3">
        <f t="shared" si="416"/>
        <v>1.0000030700817331</v>
      </c>
      <c r="N211" s="12">
        <f t="shared" si="576"/>
        <v>1.0702751255950931</v>
      </c>
      <c r="O211" s="12">
        <f t="shared" ref="O211:AH211" si="587">N210*(1-N$6)</f>
        <v>1.1924298244434197</v>
      </c>
      <c r="P211" s="12">
        <f t="shared" si="587"/>
        <v>1.3838816491261161</v>
      </c>
      <c r="Q211" s="12">
        <f t="shared" si="587"/>
        <v>1.6060720333100411</v>
      </c>
      <c r="R211" s="12">
        <f t="shared" si="587"/>
        <v>1.8639361425601091</v>
      </c>
      <c r="S211" s="12">
        <f t="shared" si="587"/>
        <v>2.1632014748908865</v>
      </c>
      <c r="T211" s="12">
        <f t="shared" si="587"/>
        <v>2.5105150604728106</v>
      </c>
      <c r="U211" s="12">
        <f t="shared" si="587"/>
        <v>2.9135910790130715</v>
      </c>
      <c r="V211" s="12">
        <f t="shared" si="587"/>
        <v>3.3813821712433034</v>
      </c>
      <c r="W211" s="12">
        <f t="shared" si="587"/>
        <v>3.9242782463901058</v>
      </c>
      <c r="X211" s="12">
        <f t="shared" si="587"/>
        <v>4.5543371970941724</v>
      </c>
      <c r="Y211" s="12">
        <f t="shared" si="587"/>
        <v>5.285552640412158</v>
      </c>
      <c r="Z211" s="12">
        <f t="shared" si="587"/>
        <v>6.1341646238490926</v>
      </c>
      <c r="AA211" s="12">
        <f t="shared" si="587"/>
        <v>7.1190201868659191</v>
      </c>
      <c r="AB211" s="12">
        <f t="shared" si="587"/>
        <v>8.2619917718806217</v>
      </c>
      <c r="AC211" s="12">
        <f t="shared" si="587"/>
        <v>9.588462758620194</v>
      </c>
      <c r="AD211" s="12">
        <f t="shared" si="587"/>
        <v>11.127890879765584</v>
      </c>
      <c r="AE211" s="12">
        <f t="shared" si="587"/>
        <v>12.91446199650459</v>
      </c>
      <c r="AF211" s="12">
        <f t="shared" si="587"/>
        <v>14.987848707227286</v>
      </c>
      <c r="AG211" s="12">
        <f t="shared" si="587"/>
        <v>17.394090574298804</v>
      </c>
      <c r="AH211" s="12">
        <f t="shared" si="587"/>
        <v>20.186615432416183</v>
      </c>
      <c r="AI211" s="12">
        <f t="shared" si="536"/>
        <v>3826317.6849346412</v>
      </c>
      <c r="AJ211" s="12">
        <f t="shared" si="578"/>
        <v>3826457.2489342173</v>
      </c>
      <c r="AK211" s="21"/>
      <c r="AL211">
        <f t="shared" si="530"/>
        <v>200</v>
      </c>
      <c r="AM211" s="3"/>
      <c r="AN211" s="3"/>
      <c r="AO211" s="12">
        <f t="shared" ref="AO211:BH211" si="588">N210*AN$8</f>
        <v>4.9684576018475826E-2</v>
      </c>
      <c r="AP211" s="12">
        <f t="shared" si="588"/>
        <v>0</v>
      </c>
      <c r="AQ211" s="12">
        <f t="shared" si="588"/>
        <v>0</v>
      </c>
      <c r="AR211" s="12">
        <f t="shared" si="588"/>
        <v>0</v>
      </c>
      <c r="AS211" s="12">
        <f t="shared" si="588"/>
        <v>0</v>
      </c>
      <c r="AT211" s="12">
        <f t="shared" si="588"/>
        <v>0</v>
      </c>
      <c r="AU211" s="12">
        <f t="shared" si="588"/>
        <v>0</v>
      </c>
      <c r="AV211" s="12">
        <f t="shared" si="588"/>
        <v>0</v>
      </c>
      <c r="AW211" s="12">
        <f t="shared" si="588"/>
        <v>0</v>
      </c>
      <c r="AX211" s="12">
        <f t="shared" si="588"/>
        <v>0</v>
      </c>
      <c r="AY211" s="12">
        <f t="shared" si="588"/>
        <v>0</v>
      </c>
      <c r="AZ211" s="12">
        <f t="shared" si="588"/>
        <v>0</v>
      </c>
      <c r="BA211" s="12">
        <f t="shared" si="588"/>
        <v>0</v>
      </c>
      <c r="BB211" s="12">
        <f t="shared" si="588"/>
        <v>0</v>
      </c>
      <c r="BC211" s="12">
        <f t="shared" si="588"/>
        <v>0</v>
      </c>
      <c r="BD211" s="12">
        <f t="shared" si="588"/>
        <v>0</v>
      </c>
      <c r="BE211" s="12">
        <f t="shared" si="588"/>
        <v>0</v>
      </c>
      <c r="BF211" s="12">
        <f t="shared" si="588"/>
        <v>0</v>
      </c>
      <c r="BG211" s="12">
        <f t="shared" si="588"/>
        <v>0</v>
      </c>
      <c r="BH211" s="12">
        <f t="shared" si="588"/>
        <v>0</v>
      </c>
      <c r="BI211" s="12">
        <f t="shared" si="572"/>
        <v>0</v>
      </c>
      <c r="BJ211" s="12">
        <f t="shared" si="573"/>
        <v>4.9684576018475826E-2</v>
      </c>
      <c r="BK211" s="12">
        <f t="shared" si="574"/>
        <v>159435.67411079555</v>
      </c>
      <c r="BL211" s="3">
        <f t="shared" si="419"/>
        <v>1.0000035630032604</v>
      </c>
      <c r="BM211" s="3">
        <f t="shared" si="538"/>
        <v>3985892.9230450126</v>
      </c>
      <c r="BN211" s="24">
        <f t="shared" si="420"/>
        <v>1.0000030700817333</v>
      </c>
      <c r="BO211" s="3">
        <f t="shared" si="539"/>
        <v>3.9999989259369033</v>
      </c>
      <c r="BP211" s="21"/>
      <c r="BQ211" s="3">
        <f>I211+AJ211+BK211+SUM(J$11:J211)</f>
        <v>5000000</v>
      </c>
      <c r="BR211" s="21"/>
      <c r="BS211">
        <f t="shared" si="532"/>
        <v>200</v>
      </c>
      <c r="BT211" s="10">
        <f t="shared" si="533"/>
        <v>0.20950182843995097</v>
      </c>
      <c r="BU211" s="8">
        <f t="shared" si="540"/>
        <v>4.4844919149194036E-2</v>
      </c>
      <c r="BV211" s="8">
        <f t="shared" si="541"/>
        <v>4.9963245701445239E-2</v>
      </c>
      <c r="BW211" s="8">
        <f t="shared" si="542"/>
        <v>5.7985147167283195E-2</v>
      </c>
      <c r="BX211" s="8">
        <f t="shared" si="543"/>
        <v>6.7295005516944686E-2</v>
      </c>
      <c r="BY211" s="8">
        <f t="shared" si="544"/>
        <v>7.8099605992330401E-2</v>
      </c>
      <c r="BZ211" s="8">
        <f t="shared" si="545"/>
        <v>9.0638932854727891E-2</v>
      </c>
      <c r="CA211" s="8">
        <f t="shared" si="546"/>
        <v>0.10519149909901758</v>
      </c>
      <c r="CB211" s="8">
        <f t="shared" si="547"/>
        <v>0.12208053167591362</v>
      </c>
      <c r="CC211" s="8">
        <f t="shared" si="548"/>
        <v>0.14168114950594468</v>
      </c>
      <c r="CD211" s="8">
        <f t="shared" si="549"/>
        <v>0.16442869358517032</v>
      </c>
      <c r="CE211" s="8">
        <f t="shared" si="550"/>
        <v>0</v>
      </c>
      <c r="CF211" s="8">
        <f t="shared" si="551"/>
        <v>0</v>
      </c>
      <c r="CG211" s="8">
        <f t="shared" si="552"/>
        <v>0</v>
      </c>
      <c r="CH211" s="8">
        <f t="shared" si="553"/>
        <v>0</v>
      </c>
      <c r="CI211" s="8">
        <f t="shared" si="554"/>
        <v>0</v>
      </c>
      <c r="CJ211" s="8">
        <f t="shared" si="555"/>
        <v>0</v>
      </c>
      <c r="CK211" s="8">
        <f t="shared" si="556"/>
        <v>0</v>
      </c>
      <c r="CL211" s="8">
        <f t="shared" si="557"/>
        <v>0</v>
      </c>
      <c r="CM211" s="8">
        <f t="shared" si="558"/>
        <v>0</v>
      </c>
      <c r="CN211" s="8">
        <f t="shared" si="559"/>
        <v>0</v>
      </c>
      <c r="CO211" s="8">
        <f t="shared" si="560"/>
        <v>0</v>
      </c>
      <c r="CP211" s="8">
        <f t="shared" si="561"/>
        <v>0</v>
      </c>
      <c r="CQ211" s="8">
        <f t="shared" si="580"/>
        <v>0.92220873024797168</v>
      </c>
      <c r="CR211" s="21"/>
    </row>
    <row r="212" spans="2:96" x14ac:dyDescent="0.2">
      <c r="B212" s="1">
        <f t="shared" si="568"/>
        <v>44061</v>
      </c>
      <c r="C212" s="7">
        <f t="shared" si="562"/>
        <v>28.714285714285715</v>
      </c>
      <c r="D212">
        <f t="shared" si="575"/>
        <v>201</v>
      </c>
      <c r="E212" s="13">
        <f t="shared" si="569"/>
        <v>0.2</v>
      </c>
      <c r="F212" s="2">
        <f t="shared" si="563"/>
        <v>4.0551999668446754</v>
      </c>
      <c r="G212" s="2">
        <f t="shared" si="534"/>
        <v>1.9280000000000002</v>
      </c>
      <c r="H212" s="21"/>
      <c r="I212" s="3">
        <f t="shared" si="564"/>
        <v>1014106.1547462568</v>
      </c>
      <c r="J212" s="3"/>
      <c r="K212" s="12">
        <f t="shared" si="565"/>
        <v>3985893.8452537423</v>
      </c>
      <c r="L212" s="3">
        <f t="shared" ref="L212:L275" si="589">K212/K205</f>
        <v>1.0000026453530029</v>
      </c>
      <c r="N212" s="12">
        <f t="shared" si="576"/>
        <v>0.92220873024797168</v>
      </c>
      <c r="O212" s="12">
        <f t="shared" ref="O212:AH212" si="590">N211*(1-N$6)</f>
        <v>1.0274641205712893</v>
      </c>
      <c r="P212" s="12">
        <f t="shared" si="590"/>
        <v>1.1924298244434197</v>
      </c>
      <c r="Q212" s="12">
        <f t="shared" si="590"/>
        <v>1.3838816491261161</v>
      </c>
      <c r="R212" s="12">
        <f t="shared" si="590"/>
        <v>1.6060720333100411</v>
      </c>
      <c r="S212" s="12">
        <f t="shared" si="590"/>
        <v>1.8639361425601091</v>
      </c>
      <c r="T212" s="12">
        <f t="shared" si="590"/>
        <v>2.1632014748908865</v>
      </c>
      <c r="U212" s="12">
        <f t="shared" si="590"/>
        <v>2.5105150604728106</v>
      </c>
      <c r="V212" s="12">
        <f t="shared" si="590"/>
        <v>2.9135910790130715</v>
      </c>
      <c r="W212" s="12">
        <f t="shared" si="590"/>
        <v>3.3813821712433034</v>
      </c>
      <c r="X212" s="12">
        <f t="shared" si="590"/>
        <v>3.9242782463901058</v>
      </c>
      <c r="Y212" s="12">
        <f t="shared" si="590"/>
        <v>4.5543371970941724</v>
      </c>
      <c r="Z212" s="12">
        <f t="shared" si="590"/>
        <v>5.285552640412158</v>
      </c>
      <c r="AA212" s="12">
        <f t="shared" si="590"/>
        <v>6.1341646238490926</v>
      </c>
      <c r="AB212" s="12">
        <f t="shared" si="590"/>
        <v>7.1190201868659191</v>
      </c>
      <c r="AC212" s="12">
        <f t="shared" si="590"/>
        <v>8.2619917718806217</v>
      </c>
      <c r="AD212" s="12">
        <f t="shared" si="590"/>
        <v>9.588462758620194</v>
      </c>
      <c r="AE212" s="12">
        <f t="shared" si="590"/>
        <v>11.127890879765584</v>
      </c>
      <c r="AF212" s="12">
        <f t="shared" si="590"/>
        <v>12.91446199650459</v>
      </c>
      <c r="AG212" s="12">
        <f t="shared" si="590"/>
        <v>14.987848707227286</v>
      </c>
      <c r="AH212" s="12">
        <f t="shared" si="590"/>
        <v>17.394090574298804</v>
      </c>
      <c r="AI212" s="12">
        <f t="shared" si="536"/>
        <v>3826337.8715500738</v>
      </c>
      <c r="AJ212" s="12">
        <f t="shared" si="578"/>
        <v>3826458.1283319425</v>
      </c>
      <c r="AK212" s="21"/>
      <c r="AL212">
        <f t="shared" si="530"/>
        <v>201</v>
      </c>
      <c r="AM212" s="3"/>
      <c r="AN212" s="3"/>
      <c r="AO212" s="12">
        <f t="shared" ref="AO212:BH212" si="591">N211*AN$8</f>
        <v>4.2811005023803722E-2</v>
      </c>
      <c r="AP212" s="12">
        <f t="shared" si="591"/>
        <v>0</v>
      </c>
      <c r="AQ212" s="12">
        <f t="shared" si="591"/>
        <v>0</v>
      </c>
      <c r="AR212" s="12">
        <f t="shared" si="591"/>
        <v>0</v>
      </c>
      <c r="AS212" s="12">
        <f t="shared" si="591"/>
        <v>0</v>
      </c>
      <c r="AT212" s="12">
        <f t="shared" si="591"/>
        <v>0</v>
      </c>
      <c r="AU212" s="12">
        <f t="shared" si="591"/>
        <v>0</v>
      </c>
      <c r="AV212" s="12">
        <f t="shared" si="591"/>
        <v>0</v>
      </c>
      <c r="AW212" s="12">
        <f t="shared" si="591"/>
        <v>0</v>
      </c>
      <c r="AX212" s="12">
        <f t="shared" si="591"/>
        <v>0</v>
      </c>
      <c r="AY212" s="12">
        <f t="shared" si="591"/>
        <v>0</v>
      </c>
      <c r="AZ212" s="12">
        <f t="shared" si="591"/>
        <v>0</v>
      </c>
      <c r="BA212" s="12">
        <f t="shared" si="591"/>
        <v>0</v>
      </c>
      <c r="BB212" s="12">
        <f t="shared" si="591"/>
        <v>0</v>
      </c>
      <c r="BC212" s="12">
        <f t="shared" si="591"/>
        <v>0</v>
      </c>
      <c r="BD212" s="12">
        <f t="shared" si="591"/>
        <v>0</v>
      </c>
      <c r="BE212" s="12">
        <f t="shared" si="591"/>
        <v>0</v>
      </c>
      <c r="BF212" s="12">
        <f t="shared" si="591"/>
        <v>0</v>
      </c>
      <c r="BG212" s="12">
        <f t="shared" si="591"/>
        <v>0</v>
      </c>
      <c r="BH212" s="12">
        <f t="shared" si="591"/>
        <v>0</v>
      </c>
      <c r="BI212" s="12">
        <f t="shared" si="572"/>
        <v>0</v>
      </c>
      <c r="BJ212" s="12">
        <f t="shared" si="573"/>
        <v>4.2811005023803722E-2</v>
      </c>
      <c r="BK212" s="12">
        <f t="shared" si="574"/>
        <v>159435.71692180057</v>
      </c>
      <c r="BL212" s="3">
        <f t="shared" ref="BL212:BL275" si="592">BK212/BK205</f>
        <v>1.0000030700817333</v>
      </c>
      <c r="BM212" s="3">
        <f t="shared" si="538"/>
        <v>3985893.8452537432</v>
      </c>
      <c r="BN212" s="24">
        <f t="shared" ref="BN212:BN275" si="593">BM212/BM205</f>
        <v>1.0000026453530031</v>
      </c>
      <c r="BO212" s="3">
        <f t="shared" si="539"/>
        <v>3.9999990745275569</v>
      </c>
      <c r="BP212" s="21"/>
      <c r="BQ212" s="3">
        <f>I212+AJ212+BK212+SUM(J$11:J212)</f>
        <v>5000000</v>
      </c>
      <c r="BR212" s="21"/>
      <c r="BS212">
        <f t="shared" si="532"/>
        <v>201</v>
      </c>
      <c r="BT212" s="10">
        <f t="shared" si="533"/>
        <v>0.2095016397760488</v>
      </c>
      <c r="BU212" s="8">
        <f t="shared" si="540"/>
        <v>3.8640848240547587E-2</v>
      </c>
      <c r="BV212" s="8">
        <f t="shared" si="541"/>
        <v>4.3051083614148208E-2</v>
      </c>
      <c r="BW212" s="8">
        <f t="shared" si="542"/>
        <v>4.9963200707752488E-2</v>
      </c>
      <c r="BX212" s="8">
        <f t="shared" si="543"/>
        <v>5.7985094949580783E-2</v>
      </c>
      <c r="BY212" s="8">
        <f t="shared" si="544"/>
        <v>6.7294944915381294E-2</v>
      </c>
      <c r="BZ212" s="8">
        <f t="shared" si="545"/>
        <v>7.8099535660837188E-2</v>
      </c>
      <c r="CA212" s="8">
        <f t="shared" si="546"/>
        <v>9.06388512311216E-2</v>
      </c>
      <c r="CB212" s="8">
        <f t="shared" si="547"/>
        <v>0.10519140437030403</v>
      </c>
      <c r="CC212" s="8">
        <f t="shared" si="548"/>
        <v>0.12208042173802117</v>
      </c>
      <c r="CD212" s="8">
        <f t="shared" si="549"/>
        <v>0.14168102191699367</v>
      </c>
      <c r="CE212" s="8">
        <f t="shared" si="550"/>
        <v>0</v>
      </c>
      <c r="CF212" s="8">
        <f t="shared" si="551"/>
        <v>0</v>
      </c>
      <c r="CG212" s="8">
        <f t="shared" si="552"/>
        <v>0</v>
      </c>
      <c r="CH212" s="8">
        <f t="shared" si="553"/>
        <v>0</v>
      </c>
      <c r="CI212" s="8">
        <f t="shared" si="554"/>
        <v>0</v>
      </c>
      <c r="CJ212" s="8">
        <f t="shared" si="555"/>
        <v>0</v>
      </c>
      <c r="CK212" s="8">
        <f t="shared" si="556"/>
        <v>0</v>
      </c>
      <c r="CL212" s="8">
        <f t="shared" si="557"/>
        <v>0</v>
      </c>
      <c r="CM212" s="8">
        <f t="shared" si="558"/>
        <v>0</v>
      </c>
      <c r="CN212" s="8">
        <f t="shared" si="559"/>
        <v>0</v>
      </c>
      <c r="CO212" s="8">
        <f t="shared" si="560"/>
        <v>0</v>
      </c>
      <c r="CP212" s="8">
        <f t="shared" si="561"/>
        <v>0</v>
      </c>
      <c r="CQ212" s="8">
        <f t="shared" si="580"/>
        <v>0.79462640734468803</v>
      </c>
      <c r="CR212" s="21"/>
    </row>
    <row r="213" spans="2:96" x14ac:dyDescent="0.2">
      <c r="B213" s="1">
        <f t="shared" si="568"/>
        <v>44062</v>
      </c>
      <c r="C213" s="7">
        <f t="shared" si="562"/>
        <v>28.857142857142858</v>
      </c>
      <c r="D213">
        <f t="shared" si="575"/>
        <v>202</v>
      </c>
      <c r="E213" s="13">
        <f t="shared" si="569"/>
        <v>0.2</v>
      </c>
      <c r="F213" s="2">
        <f t="shared" si="563"/>
        <v>4.0551999668446754</v>
      </c>
      <c r="G213" s="2">
        <f t="shared" si="534"/>
        <v>1.9280000000000002</v>
      </c>
      <c r="H213" s="21"/>
      <c r="I213" s="3">
        <f t="shared" si="564"/>
        <v>1014105.3601198494</v>
      </c>
      <c r="J213" s="3"/>
      <c r="K213" s="12">
        <f t="shared" si="565"/>
        <v>3985894.6398801496</v>
      </c>
      <c r="L213" s="3">
        <f t="shared" si="589"/>
        <v>1.0000022793830314</v>
      </c>
      <c r="N213" s="12">
        <f t="shared" si="576"/>
        <v>0.79462640734468803</v>
      </c>
      <c r="O213" s="12">
        <f t="shared" ref="O213:AH213" si="594">N212*(1-N$6)</f>
        <v>0.88532038103805277</v>
      </c>
      <c r="P213" s="12">
        <f t="shared" si="594"/>
        <v>1.0274641205712893</v>
      </c>
      <c r="Q213" s="12">
        <f t="shared" si="594"/>
        <v>1.1924298244434197</v>
      </c>
      <c r="R213" s="12">
        <f t="shared" si="594"/>
        <v>1.3838816491261161</v>
      </c>
      <c r="S213" s="12">
        <f t="shared" si="594"/>
        <v>1.6060720333100411</v>
      </c>
      <c r="T213" s="12">
        <f t="shared" si="594"/>
        <v>1.8639361425601091</v>
      </c>
      <c r="U213" s="12">
        <f t="shared" si="594"/>
        <v>2.1632014748908865</v>
      </c>
      <c r="V213" s="12">
        <f t="shared" si="594"/>
        <v>2.5105150604728106</v>
      </c>
      <c r="W213" s="12">
        <f t="shared" si="594"/>
        <v>2.9135910790130715</v>
      </c>
      <c r="X213" s="12">
        <f t="shared" si="594"/>
        <v>3.3813821712433034</v>
      </c>
      <c r="Y213" s="12">
        <f t="shared" si="594"/>
        <v>3.9242782463901058</v>
      </c>
      <c r="Z213" s="12">
        <f t="shared" si="594"/>
        <v>4.5543371970941724</v>
      </c>
      <c r="AA213" s="12">
        <f t="shared" si="594"/>
        <v>5.285552640412158</v>
      </c>
      <c r="AB213" s="12">
        <f t="shared" si="594"/>
        <v>6.1341646238490926</v>
      </c>
      <c r="AC213" s="12">
        <f t="shared" si="594"/>
        <v>7.1190201868659191</v>
      </c>
      <c r="AD213" s="12">
        <f t="shared" si="594"/>
        <v>8.2619917718806217</v>
      </c>
      <c r="AE213" s="12">
        <f t="shared" si="594"/>
        <v>9.588462758620194</v>
      </c>
      <c r="AF213" s="12">
        <f t="shared" si="594"/>
        <v>11.127890879765584</v>
      </c>
      <c r="AG213" s="12">
        <f t="shared" si="594"/>
        <v>12.91446199650459</v>
      </c>
      <c r="AH213" s="12">
        <f t="shared" si="594"/>
        <v>14.987848707227286</v>
      </c>
      <c r="AI213" s="12">
        <f t="shared" si="536"/>
        <v>3826355.2656406481</v>
      </c>
      <c r="AJ213" s="12">
        <f t="shared" si="578"/>
        <v>3826458.8860700005</v>
      </c>
      <c r="AK213" s="21"/>
      <c r="AL213">
        <f t="shared" si="530"/>
        <v>202</v>
      </c>
      <c r="AM213" s="3"/>
      <c r="AN213" s="3"/>
      <c r="AO213" s="12">
        <f t="shared" ref="AO213:BH213" si="595">N212*AN$8</f>
        <v>3.6888349209918868E-2</v>
      </c>
      <c r="AP213" s="12">
        <f t="shared" si="595"/>
        <v>0</v>
      </c>
      <c r="AQ213" s="12">
        <f t="shared" si="595"/>
        <v>0</v>
      </c>
      <c r="AR213" s="12">
        <f t="shared" si="595"/>
        <v>0</v>
      </c>
      <c r="AS213" s="12">
        <f t="shared" si="595"/>
        <v>0</v>
      </c>
      <c r="AT213" s="12">
        <f t="shared" si="595"/>
        <v>0</v>
      </c>
      <c r="AU213" s="12">
        <f t="shared" si="595"/>
        <v>0</v>
      </c>
      <c r="AV213" s="12">
        <f t="shared" si="595"/>
        <v>0</v>
      </c>
      <c r="AW213" s="12">
        <f t="shared" si="595"/>
        <v>0</v>
      </c>
      <c r="AX213" s="12">
        <f t="shared" si="595"/>
        <v>0</v>
      </c>
      <c r="AY213" s="12">
        <f t="shared" si="595"/>
        <v>0</v>
      </c>
      <c r="AZ213" s="12">
        <f t="shared" si="595"/>
        <v>0</v>
      </c>
      <c r="BA213" s="12">
        <f t="shared" si="595"/>
        <v>0</v>
      </c>
      <c r="BB213" s="12">
        <f t="shared" si="595"/>
        <v>0</v>
      </c>
      <c r="BC213" s="12">
        <f t="shared" si="595"/>
        <v>0</v>
      </c>
      <c r="BD213" s="12">
        <f t="shared" si="595"/>
        <v>0</v>
      </c>
      <c r="BE213" s="12">
        <f t="shared" si="595"/>
        <v>0</v>
      </c>
      <c r="BF213" s="12">
        <f t="shared" si="595"/>
        <v>0</v>
      </c>
      <c r="BG213" s="12">
        <f t="shared" si="595"/>
        <v>0</v>
      </c>
      <c r="BH213" s="12">
        <f t="shared" si="595"/>
        <v>0</v>
      </c>
      <c r="BI213" s="12">
        <f t="shared" si="572"/>
        <v>0</v>
      </c>
      <c r="BJ213" s="12">
        <f t="shared" si="573"/>
        <v>3.6888349209918868E-2</v>
      </c>
      <c r="BK213" s="12">
        <f t="shared" si="574"/>
        <v>159435.75381014979</v>
      </c>
      <c r="BL213" s="3">
        <f t="shared" si="592"/>
        <v>1.0000026453530031</v>
      </c>
      <c r="BM213" s="3">
        <f t="shared" si="538"/>
        <v>3985894.6398801501</v>
      </c>
      <c r="BN213" s="24">
        <f t="shared" si="593"/>
        <v>1.0000022793830314</v>
      </c>
      <c r="BO213" s="3">
        <f t="shared" si="539"/>
        <v>3.9999992025615558</v>
      </c>
      <c r="BP213" s="21"/>
      <c r="BQ213" s="3">
        <f>I213+AJ213+BK213+SUM(J$11:J213)</f>
        <v>4999999.9999999991</v>
      </c>
      <c r="BR213" s="21"/>
      <c r="BS213">
        <f t="shared" si="532"/>
        <v>202</v>
      </c>
      <c r="BT213" s="10">
        <f t="shared" si="533"/>
        <v>0.20950147721271992</v>
      </c>
      <c r="BU213" s="8">
        <f t="shared" si="540"/>
        <v>3.3295081234189734E-2</v>
      </c>
      <c r="BV213" s="8">
        <f t="shared" si="541"/>
        <v>3.7095185526800023E-2</v>
      </c>
      <c r="BW213" s="8">
        <f t="shared" si="542"/>
        <v>4.3051050208550656E-2</v>
      </c>
      <c r="BX213" s="8">
        <f t="shared" si="543"/>
        <v>4.9963161938680146E-2</v>
      </c>
      <c r="BY213" s="8">
        <f t="shared" si="544"/>
        <v>5.7985049955899252E-2</v>
      </c>
      <c r="BZ213" s="8">
        <f t="shared" si="545"/>
        <v>6.7294892697698061E-2</v>
      </c>
      <c r="CA213" s="8">
        <f t="shared" si="546"/>
        <v>7.8099475059304355E-2</v>
      </c>
      <c r="CB213" s="8">
        <f t="shared" si="547"/>
        <v>9.0638780899675045E-2</v>
      </c>
      <c r="CC213" s="8">
        <f t="shared" si="548"/>
        <v>0.10519132274676693</v>
      </c>
      <c r="CD213" s="8">
        <f t="shared" si="549"/>
        <v>0.1220803270094082</v>
      </c>
      <c r="CE213" s="8">
        <f t="shared" si="550"/>
        <v>0</v>
      </c>
      <c r="CF213" s="8">
        <f t="shared" si="551"/>
        <v>0</v>
      </c>
      <c r="CG213" s="8">
        <f t="shared" si="552"/>
        <v>0</v>
      </c>
      <c r="CH213" s="8">
        <f t="shared" si="553"/>
        <v>0</v>
      </c>
      <c r="CI213" s="8">
        <f t="shared" si="554"/>
        <v>0</v>
      </c>
      <c r="CJ213" s="8">
        <f t="shared" si="555"/>
        <v>0</v>
      </c>
      <c r="CK213" s="8">
        <f t="shared" si="556"/>
        <v>0</v>
      </c>
      <c r="CL213" s="8">
        <f t="shared" si="557"/>
        <v>0</v>
      </c>
      <c r="CM213" s="8">
        <f t="shared" si="558"/>
        <v>0</v>
      </c>
      <c r="CN213" s="8">
        <f t="shared" si="559"/>
        <v>0</v>
      </c>
      <c r="CO213" s="8">
        <f t="shared" si="560"/>
        <v>0</v>
      </c>
      <c r="CP213" s="8">
        <f t="shared" si="561"/>
        <v>0</v>
      </c>
      <c r="CQ213" s="8">
        <f t="shared" si="580"/>
        <v>0.68469432727697233</v>
      </c>
      <c r="CR213" s="21"/>
    </row>
    <row r="214" spans="2:96" x14ac:dyDescent="0.2">
      <c r="B214" s="1">
        <f t="shared" si="568"/>
        <v>44063</v>
      </c>
      <c r="C214" s="7">
        <f t="shared" si="562"/>
        <v>29</v>
      </c>
      <c r="D214">
        <f t="shared" si="575"/>
        <v>203</v>
      </c>
      <c r="E214" s="13">
        <f t="shared" si="569"/>
        <v>0.2</v>
      </c>
      <c r="F214" s="2">
        <f t="shared" si="563"/>
        <v>4.0551999668446754</v>
      </c>
      <c r="G214" s="2">
        <f t="shared" si="534"/>
        <v>1.9280000000000002</v>
      </c>
      <c r="H214" s="21"/>
      <c r="I214" s="3">
        <f t="shared" si="564"/>
        <v>1014104.6754255221</v>
      </c>
      <c r="J214" s="3"/>
      <c r="K214" s="12">
        <f t="shared" si="565"/>
        <v>3985895.324574477</v>
      </c>
      <c r="L214" s="3">
        <f t="shared" si="589"/>
        <v>1.0000019640429101</v>
      </c>
      <c r="N214" s="12">
        <f t="shared" si="576"/>
        <v>0.68469432727697233</v>
      </c>
      <c r="O214" s="12">
        <f t="shared" ref="O214:AH214" si="596">N213*(1-N$6)</f>
        <v>0.76284135105090045</v>
      </c>
      <c r="P214" s="12">
        <f t="shared" si="596"/>
        <v>0.88532038103805277</v>
      </c>
      <c r="Q214" s="12">
        <f t="shared" si="596"/>
        <v>1.0274641205712893</v>
      </c>
      <c r="R214" s="12">
        <f t="shared" si="596"/>
        <v>1.1924298244434197</v>
      </c>
      <c r="S214" s="12">
        <f t="shared" si="596"/>
        <v>1.3838816491261161</v>
      </c>
      <c r="T214" s="12">
        <f t="shared" si="596"/>
        <v>1.6060720333100411</v>
      </c>
      <c r="U214" s="12">
        <f t="shared" si="596"/>
        <v>1.8639361425601091</v>
      </c>
      <c r="V214" s="12">
        <f t="shared" si="596"/>
        <v>2.1632014748908865</v>
      </c>
      <c r="W214" s="12">
        <f t="shared" si="596"/>
        <v>2.5105150604728106</v>
      </c>
      <c r="X214" s="12">
        <f t="shared" si="596"/>
        <v>2.9135910790130715</v>
      </c>
      <c r="Y214" s="12">
        <f t="shared" si="596"/>
        <v>3.3813821712433034</v>
      </c>
      <c r="Z214" s="12">
        <f t="shared" si="596"/>
        <v>3.9242782463901058</v>
      </c>
      <c r="AA214" s="12">
        <f t="shared" si="596"/>
        <v>4.5543371970941724</v>
      </c>
      <c r="AB214" s="12">
        <f t="shared" si="596"/>
        <v>5.285552640412158</v>
      </c>
      <c r="AC214" s="12">
        <f t="shared" si="596"/>
        <v>6.1341646238490926</v>
      </c>
      <c r="AD214" s="12">
        <f t="shared" si="596"/>
        <v>7.1190201868659191</v>
      </c>
      <c r="AE214" s="12">
        <f t="shared" si="596"/>
        <v>8.2619917718806217</v>
      </c>
      <c r="AF214" s="12">
        <f t="shared" si="596"/>
        <v>9.588462758620194</v>
      </c>
      <c r="AG214" s="12">
        <f t="shared" si="596"/>
        <v>11.127890879765584</v>
      </c>
      <c r="AH214" s="12">
        <f t="shared" si="596"/>
        <v>12.91446199650459</v>
      </c>
      <c r="AI214" s="12">
        <f t="shared" si="536"/>
        <v>3826370.2534893551</v>
      </c>
      <c r="AJ214" s="12">
        <f t="shared" si="578"/>
        <v>3826459.5389792714</v>
      </c>
      <c r="AK214" s="21"/>
      <c r="AL214">
        <f t="shared" si="530"/>
        <v>203</v>
      </c>
      <c r="AM214" s="3"/>
      <c r="AN214" s="3"/>
      <c r="AO214" s="12">
        <f t="shared" ref="AO214:BH214" si="597">N213*AN$8</f>
        <v>3.1785056293787521E-2</v>
      </c>
      <c r="AP214" s="12">
        <f t="shared" si="597"/>
        <v>0</v>
      </c>
      <c r="AQ214" s="12">
        <f t="shared" si="597"/>
        <v>0</v>
      </c>
      <c r="AR214" s="12">
        <f t="shared" si="597"/>
        <v>0</v>
      </c>
      <c r="AS214" s="12">
        <f t="shared" si="597"/>
        <v>0</v>
      </c>
      <c r="AT214" s="12">
        <f t="shared" si="597"/>
        <v>0</v>
      </c>
      <c r="AU214" s="12">
        <f t="shared" si="597"/>
        <v>0</v>
      </c>
      <c r="AV214" s="12">
        <f t="shared" si="597"/>
        <v>0</v>
      </c>
      <c r="AW214" s="12">
        <f t="shared" si="597"/>
        <v>0</v>
      </c>
      <c r="AX214" s="12">
        <f t="shared" si="597"/>
        <v>0</v>
      </c>
      <c r="AY214" s="12">
        <f t="shared" si="597"/>
        <v>0</v>
      </c>
      <c r="AZ214" s="12">
        <f t="shared" si="597"/>
        <v>0</v>
      </c>
      <c r="BA214" s="12">
        <f t="shared" si="597"/>
        <v>0</v>
      </c>
      <c r="BB214" s="12">
        <f t="shared" si="597"/>
        <v>0</v>
      </c>
      <c r="BC214" s="12">
        <f t="shared" si="597"/>
        <v>0</v>
      </c>
      <c r="BD214" s="12">
        <f t="shared" si="597"/>
        <v>0</v>
      </c>
      <c r="BE214" s="12">
        <f t="shared" si="597"/>
        <v>0</v>
      </c>
      <c r="BF214" s="12">
        <f t="shared" si="597"/>
        <v>0</v>
      </c>
      <c r="BG214" s="12">
        <f t="shared" si="597"/>
        <v>0</v>
      </c>
      <c r="BH214" s="12">
        <f t="shared" si="597"/>
        <v>0</v>
      </c>
      <c r="BI214" s="12">
        <f t="shared" si="572"/>
        <v>0</v>
      </c>
      <c r="BJ214" s="12">
        <f t="shared" si="573"/>
        <v>3.1785056293787521E-2</v>
      </c>
      <c r="BK214" s="12">
        <f t="shared" si="574"/>
        <v>159435.78559520608</v>
      </c>
      <c r="BL214" s="3">
        <f t="shared" si="592"/>
        <v>1.0000022793830317</v>
      </c>
      <c r="BM214" s="3">
        <f t="shared" si="538"/>
        <v>3985895.3245744775</v>
      </c>
      <c r="BN214" s="24">
        <f t="shared" si="593"/>
        <v>1.0000019640429101</v>
      </c>
      <c r="BO214" s="3">
        <f t="shared" si="539"/>
        <v>3.9999993128827827</v>
      </c>
      <c r="BP214" s="21"/>
      <c r="BQ214" s="3">
        <f>I214+AJ214+BK214+SUM(J$11:J214)</f>
        <v>5000000</v>
      </c>
      <c r="BR214" s="21"/>
      <c r="BS214">
        <f t="shared" si="532"/>
        <v>203</v>
      </c>
      <c r="BT214" s="10">
        <f t="shared" si="533"/>
        <v>0.20950133713910843</v>
      </c>
      <c r="BU214" s="8">
        <f t="shared" si="540"/>
        <v>2.8688875419217604E-2</v>
      </c>
      <c r="BV214" s="8">
        <f t="shared" si="541"/>
        <v>3.1963256614033535E-2</v>
      </c>
      <c r="BW214" s="8">
        <f t="shared" si="542"/>
        <v>3.7095160724795406E-2</v>
      </c>
      <c r="BX214" s="8">
        <f t="shared" si="543"/>
        <v>4.3051021424428647E-2</v>
      </c>
      <c r="BY214" s="8">
        <f t="shared" si="544"/>
        <v>4.9963128533089755E-2</v>
      </c>
      <c r="BZ214" s="8">
        <f t="shared" si="545"/>
        <v>5.7985011186839158E-2</v>
      </c>
      <c r="CA214" s="8">
        <f t="shared" si="546"/>
        <v>6.729484770403607E-2</v>
      </c>
      <c r="CB214" s="8">
        <f t="shared" si="547"/>
        <v>7.8099422841650945E-2</v>
      </c>
      <c r="CC214" s="8">
        <f t="shared" si="548"/>
        <v>9.0638720298186454E-2</v>
      </c>
      <c r="CD214" s="8">
        <f t="shared" si="549"/>
        <v>0.10519125241538468</v>
      </c>
      <c r="CE214" s="8">
        <f t="shared" si="550"/>
        <v>0</v>
      </c>
      <c r="CF214" s="8">
        <f t="shared" si="551"/>
        <v>0</v>
      </c>
      <c r="CG214" s="8">
        <f t="shared" si="552"/>
        <v>0</v>
      </c>
      <c r="CH214" s="8">
        <f t="shared" si="553"/>
        <v>0</v>
      </c>
      <c r="CI214" s="8">
        <f t="shared" si="554"/>
        <v>0</v>
      </c>
      <c r="CJ214" s="8">
        <f t="shared" si="555"/>
        <v>0</v>
      </c>
      <c r="CK214" s="8">
        <f t="shared" si="556"/>
        <v>0</v>
      </c>
      <c r="CL214" s="8">
        <f t="shared" si="557"/>
        <v>0</v>
      </c>
      <c r="CM214" s="8">
        <f t="shared" si="558"/>
        <v>0</v>
      </c>
      <c r="CN214" s="8">
        <f t="shared" si="559"/>
        <v>0</v>
      </c>
      <c r="CO214" s="8">
        <f t="shared" si="560"/>
        <v>0</v>
      </c>
      <c r="CP214" s="8">
        <f t="shared" si="561"/>
        <v>0</v>
      </c>
      <c r="CQ214" s="8">
        <f t="shared" si="580"/>
        <v>0.58997069716166228</v>
      </c>
      <c r="CR214" s="21"/>
    </row>
    <row r="215" spans="2:96" x14ac:dyDescent="0.2">
      <c r="B215" s="1">
        <f t="shared" si="568"/>
        <v>44064</v>
      </c>
      <c r="C215" s="7">
        <f t="shared" si="562"/>
        <v>29.142857142857142</v>
      </c>
      <c r="D215">
        <f t="shared" si="575"/>
        <v>204</v>
      </c>
      <c r="E215" s="13">
        <f t="shared" si="569"/>
        <v>0.2</v>
      </c>
      <c r="F215" s="2">
        <f t="shared" si="563"/>
        <v>4.0551999668446754</v>
      </c>
      <c r="G215" s="2">
        <f t="shared" si="534"/>
        <v>1.9280000000000002</v>
      </c>
      <c r="H215" s="21"/>
      <c r="I215" s="3">
        <f t="shared" si="564"/>
        <v>1014104.085454825</v>
      </c>
      <c r="J215" s="3"/>
      <c r="K215" s="12">
        <f t="shared" si="565"/>
        <v>3985895.9145451742</v>
      </c>
      <c r="L215" s="3">
        <f t="shared" si="589"/>
        <v>1.0000016923283077</v>
      </c>
      <c r="N215" s="12">
        <f t="shared" si="576"/>
        <v>0.58997069716166228</v>
      </c>
      <c r="O215" s="12">
        <f t="shared" ref="O215:AH215" si="598">N214*(1-N$6)</f>
        <v>0.65730655418589345</v>
      </c>
      <c r="P215" s="12">
        <f t="shared" si="598"/>
        <v>0.76284135105090045</v>
      </c>
      <c r="Q215" s="12">
        <f t="shared" si="598"/>
        <v>0.88532038103805277</v>
      </c>
      <c r="R215" s="12">
        <f t="shared" si="598"/>
        <v>1.0274641205712893</v>
      </c>
      <c r="S215" s="12">
        <f t="shared" si="598"/>
        <v>1.1924298244434197</v>
      </c>
      <c r="T215" s="12">
        <f t="shared" si="598"/>
        <v>1.3838816491261161</v>
      </c>
      <c r="U215" s="12">
        <f t="shared" si="598"/>
        <v>1.6060720333100411</v>
      </c>
      <c r="V215" s="12">
        <f t="shared" si="598"/>
        <v>1.8639361425601091</v>
      </c>
      <c r="W215" s="12">
        <f t="shared" si="598"/>
        <v>2.1632014748908865</v>
      </c>
      <c r="X215" s="12">
        <f t="shared" si="598"/>
        <v>2.5105150604728106</v>
      </c>
      <c r="Y215" s="12">
        <f t="shared" si="598"/>
        <v>2.9135910790130715</v>
      </c>
      <c r="Z215" s="12">
        <f t="shared" si="598"/>
        <v>3.3813821712433034</v>
      </c>
      <c r="AA215" s="12">
        <f t="shared" si="598"/>
        <v>3.9242782463901058</v>
      </c>
      <c r="AB215" s="12">
        <f t="shared" si="598"/>
        <v>4.5543371970941724</v>
      </c>
      <c r="AC215" s="12">
        <f t="shared" si="598"/>
        <v>5.285552640412158</v>
      </c>
      <c r="AD215" s="12">
        <f t="shared" si="598"/>
        <v>6.1341646238490926</v>
      </c>
      <c r="AE215" s="12">
        <f t="shared" si="598"/>
        <v>7.1190201868659191</v>
      </c>
      <c r="AF215" s="12">
        <f t="shared" si="598"/>
        <v>8.2619917718806217</v>
      </c>
      <c r="AG215" s="12">
        <f t="shared" si="598"/>
        <v>9.588462758620194</v>
      </c>
      <c r="AH215" s="12">
        <f t="shared" si="598"/>
        <v>11.127890879765584</v>
      </c>
      <c r="AI215" s="12">
        <f t="shared" si="536"/>
        <v>3826383.1679513515</v>
      </c>
      <c r="AJ215" s="12">
        <f t="shared" si="578"/>
        <v>3826460.1015621955</v>
      </c>
      <c r="AK215" s="21"/>
      <c r="AL215">
        <f t="shared" si="530"/>
        <v>204</v>
      </c>
      <c r="AM215" s="3"/>
      <c r="AN215" s="3"/>
      <c r="AO215" s="12">
        <f t="shared" ref="AO215:BH215" si="599">N214*AN$8</f>
        <v>2.7387773091078895E-2</v>
      </c>
      <c r="AP215" s="12">
        <f t="shared" si="599"/>
        <v>0</v>
      </c>
      <c r="AQ215" s="12">
        <f t="shared" si="599"/>
        <v>0</v>
      </c>
      <c r="AR215" s="12">
        <f t="shared" si="599"/>
        <v>0</v>
      </c>
      <c r="AS215" s="12">
        <f t="shared" si="599"/>
        <v>0</v>
      </c>
      <c r="AT215" s="12">
        <f t="shared" si="599"/>
        <v>0</v>
      </c>
      <c r="AU215" s="12">
        <f t="shared" si="599"/>
        <v>0</v>
      </c>
      <c r="AV215" s="12">
        <f t="shared" si="599"/>
        <v>0</v>
      </c>
      <c r="AW215" s="12">
        <f t="shared" si="599"/>
        <v>0</v>
      </c>
      <c r="AX215" s="12">
        <f t="shared" si="599"/>
        <v>0</v>
      </c>
      <c r="AY215" s="12">
        <f t="shared" si="599"/>
        <v>0</v>
      </c>
      <c r="AZ215" s="12">
        <f t="shared" si="599"/>
        <v>0</v>
      </c>
      <c r="BA215" s="12">
        <f t="shared" si="599"/>
        <v>0</v>
      </c>
      <c r="BB215" s="12">
        <f t="shared" si="599"/>
        <v>0</v>
      </c>
      <c r="BC215" s="12">
        <f t="shared" si="599"/>
        <v>0</v>
      </c>
      <c r="BD215" s="12">
        <f t="shared" si="599"/>
        <v>0</v>
      </c>
      <c r="BE215" s="12">
        <f t="shared" si="599"/>
        <v>0</v>
      </c>
      <c r="BF215" s="12">
        <f t="shared" si="599"/>
        <v>0</v>
      </c>
      <c r="BG215" s="12">
        <f t="shared" si="599"/>
        <v>0</v>
      </c>
      <c r="BH215" s="12">
        <f t="shared" si="599"/>
        <v>0</v>
      </c>
      <c r="BI215" s="12">
        <f t="shared" si="572"/>
        <v>0</v>
      </c>
      <c r="BJ215" s="12">
        <f t="shared" si="573"/>
        <v>2.7387773091078895E-2</v>
      </c>
      <c r="BK215" s="12">
        <f t="shared" si="574"/>
        <v>159435.81298297917</v>
      </c>
      <c r="BL215" s="3">
        <f t="shared" si="592"/>
        <v>1.0000019640429101</v>
      </c>
      <c r="BM215" s="3">
        <f t="shared" si="538"/>
        <v>3985895.9145451747</v>
      </c>
      <c r="BN215" s="24">
        <f t="shared" si="593"/>
        <v>1.0000016923283079</v>
      </c>
      <c r="BO215" s="3">
        <f t="shared" si="539"/>
        <v>3.9999994079416941</v>
      </c>
      <c r="BP215" s="21"/>
      <c r="BQ215" s="3">
        <f>I215+AJ215+BK215+SUM(J$11:J215)</f>
        <v>5000000</v>
      </c>
      <c r="BR215" s="21"/>
      <c r="BS215">
        <f t="shared" si="532"/>
        <v>204</v>
      </c>
      <c r="BT215" s="10">
        <f t="shared" si="533"/>
        <v>0.20950121644389613</v>
      </c>
      <c r="BU215" s="8">
        <f t="shared" si="540"/>
        <v>2.4719915744324344E-2</v>
      </c>
      <c r="BV215" s="8">
        <f t="shared" si="541"/>
        <v>2.7541304535698079E-2</v>
      </c>
      <c r="BW215" s="8">
        <f t="shared" si="542"/>
        <v>3.1963238199773772E-2</v>
      </c>
      <c r="BX215" s="8">
        <f t="shared" si="543"/>
        <v>3.7095139354009141E-2</v>
      </c>
      <c r="BY215" s="8">
        <f t="shared" si="544"/>
        <v>4.3050996622428617E-2</v>
      </c>
      <c r="BZ215" s="8">
        <f t="shared" si="545"/>
        <v>4.9963099748975594E-2</v>
      </c>
      <c r="CA215" s="8">
        <f t="shared" si="546"/>
        <v>5.7984977781261271E-2</v>
      </c>
      <c r="CB215" s="8">
        <f t="shared" si="547"/>
        <v>6.7294808934995065E-2</v>
      </c>
      <c r="CC215" s="8">
        <f t="shared" si="548"/>
        <v>7.8099377848017251E-2</v>
      </c>
      <c r="CD215" s="8">
        <f t="shared" si="549"/>
        <v>9.0638668080574206E-2</v>
      </c>
      <c r="CE215" s="8">
        <f t="shared" si="550"/>
        <v>0</v>
      </c>
      <c r="CF215" s="8">
        <f t="shared" si="551"/>
        <v>0</v>
      </c>
      <c r="CG215" s="8">
        <f t="shared" si="552"/>
        <v>0</v>
      </c>
      <c r="CH215" s="8">
        <f t="shared" si="553"/>
        <v>0</v>
      </c>
      <c r="CI215" s="8">
        <f t="shared" si="554"/>
        <v>0</v>
      </c>
      <c r="CJ215" s="8">
        <f t="shared" si="555"/>
        <v>0</v>
      </c>
      <c r="CK215" s="8">
        <f t="shared" si="556"/>
        <v>0</v>
      </c>
      <c r="CL215" s="8">
        <f t="shared" si="557"/>
        <v>0</v>
      </c>
      <c r="CM215" s="8">
        <f t="shared" si="558"/>
        <v>0</v>
      </c>
      <c r="CN215" s="8">
        <f t="shared" si="559"/>
        <v>0</v>
      </c>
      <c r="CO215" s="8">
        <f t="shared" si="560"/>
        <v>0</v>
      </c>
      <c r="CP215" s="8">
        <f t="shared" si="561"/>
        <v>0</v>
      </c>
      <c r="CQ215" s="8">
        <f t="shared" si="580"/>
        <v>0.50835152685005736</v>
      </c>
      <c r="CR215" s="21"/>
    </row>
    <row r="216" spans="2:96" x14ac:dyDescent="0.2">
      <c r="B216" s="1">
        <f t="shared" si="568"/>
        <v>44065</v>
      </c>
      <c r="C216" s="7">
        <f t="shared" si="562"/>
        <v>29.285714285714285</v>
      </c>
      <c r="D216">
        <f t="shared" si="575"/>
        <v>205</v>
      </c>
      <c r="E216" s="13">
        <f t="shared" si="569"/>
        <v>0.2</v>
      </c>
      <c r="F216" s="2">
        <f t="shared" si="563"/>
        <v>4.0551999668446754</v>
      </c>
      <c r="G216" s="2">
        <f t="shared" si="534"/>
        <v>1.9280000000000002</v>
      </c>
      <c r="H216" s="21"/>
      <c r="I216" s="3">
        <f t="shared" si="564"/>
        <v>1014103.5771032982</v>
      </c>
      <c r="J216" s="3"/>
      <c r="K216" s="12">
        <f t="shared" si="565"/>
        <v>3985896.4228967009</v>
      </c>
      <c r="L216" s="3">
        <f t="shared" si="589"/>
        <v>1.0000014582038954</v>
      </c>
      <c r="N216" s="12">
        <f t="shared" si="576"/>
        <v>0.50835152685005736</v>
      </c>
      <c r="O216" s="12">
        <f t="shared" ref="O216:AH216" si="600">N215*(1-N$6)</f>
        <v>0.56637186927519578</v>
      </c>
      <c r="P216" s="12">
        <f t="shared" si="600"/>
        <v>0.65730655418589345</v>
      </c>
      <c r="Q216" s="12">
        <f t="shared" si="600"/>
        <v>0.76284135105090045</v>
      </c>
      <c r="R216" s="12">
        <f t="shared" si="600"/>
        <v>0.88532038103805277</v>
      </c>
      <c r="S216" s="12">
        <f t="shared" si="600"/>
        <v>1.0274641205712893</v>
      </c>
      <c r="T216" s="12">
        <f t="shared" si="600"/>
        <v>1.1924298244434197</v>
      </c>
      <c r="U216" s="12">
        <f t="shared" si="600"/>
        <v>1.3838816491261161</v>
      </c>
      <c r="V216" s="12">
        <f t="shared" si="600"/>
        <v>1.6060720333100411</v>
      </c>
      <c r="W216" s="12">
        <f t="shared" si="600"/>
        <v>1.8639361425601091</v>
      </c>
      <c r="X216" s="12">
        <f t="shared" si="600"/>
        <v>2.1632014748908865</v>
      </c>
      <c r="Y216" s="12">
        <f t="shared" si="600"/>
        <v>2.5105150604728106</v>
      </c>
      <c r="Z216" s="12">
        <f t="shared" si="600"/>
        <v>2.9135910790130715</v>
      </c>
      <c r="AA216" s="12">
        <f t="shared" si="600"/>
        <v>3.3813821712433034</v>
      </c>
      <c r="AB216" s="12">
        <f t="shared" si="600"/>
        <v>3.9242782463901058</v>
      </c>
      <c r="AC216" s="12">
        <f t="shared" si="600"/>
        <v>4.5543371970941724</v>
      </c>
      <c r="AD216" s="12">
        <f t="shared" si="600"/>
        <v>5.285552640412158</v>
      </c>
      <c r="AE216" s="12">
        <f t="shared" si="600"/>
        <v>6.1341646238490926</v>
      </c>
      <c r="AF216" s="12">
        <f t="shared" si="600"/>
        <v>7.1190201868659191</v>
      </c>
      <c r="AG216" s="12">
        <f t="shared" si="600"/>
        <v>8.2619917718806217</v>
      </c>
      <c r="AH216" s="12">
        <f t="shared" si="600"/>
        <v>9.588462758620194</v>
      </c>
      <c r="AI216" s="12">
        <f t="shared" si="536"/>
        <v>3826394.2958422313</v>
      </c>
      <c r="AJ216" s="12">
        <f t="shared" si="578"/>
        <v>3826460.5863148943</v>
      </c>
      <c r="AK216" s="21"/>
      <c r="AL216">
        <f t="shared" si="530"/>
        <v>205</v>
      </c>
      <c r="AM216" s="3"/>
      <c r="AN216" s="3"/>
      <c r="AO216" s="12">
        <f t="shared" ref="AO216:BH216" si="601">N215*AN$8</f>
        <v>2.3598827886466493E-2</v>
      </c>
      <c r="AP216" s="12">
        <f t="shared" si="601"/>
        <v>0</v>
      </c>
      <c r="AQ216" s="12">
        <f t="shared" si="601"/>
        <v>0</v>
      </c>
      <c r="AR216" s="12">
        <f t="shared" si="601"/>
        <v>0</v>
      </c>
      <c r="AS216" s="12">
        <f t="shared" si="601"/>
        <v>0</v>
      </c>
      <c r="AT216" s="12">
        <f t="shared" si="601"/>
        <v>0</v>
      </c>
      <c r="AU216" s="12">
        <f t="shared" si="601"/>
        <v>0</v>
      </c>
      <c r="AV216" s="12">
        <f t="shared" si="601"/>
        <v>0</v>
      </c>
      <c r="AW216" s="12">
        <f t="shared" si="601"/>
        <v>0</v>
      </c>
      <c r="AX216" s="12">
        <f t="shared" si="601"/>
        <v>0</v>
      </c>
      <c r="AY216" s="12">
        <f t="shared" si="601"/>
        <v>0</v>
      </c>
      <c r="AZ216" s="12">
        <f t="shared" si="601"/>
        <v>0</v>
      </c>
      <c r="BA216" s="12">
        <f t="shared" si="601"/>
        <v>0</v>
      </c>
      <c r="BB216" s="12">
        <f t="shared" si="601"/>
        <v>0</v>
      </c>
      <c r="BC216" s="12">
        <f t="shared" si="601"/>
        <v>0</v>
      </c>
      <c r="BD216" s="12">
        <f t="shared" si="601"/>
        <v>0</v>
      </c>
      <c r="BE216" s="12">
        <f t="shared" si="601"/>
        <v>0</v>
      </c>
      <c r="BF216" s="12">
        <f t="shared" si="601"/>
        <v>0</v>
      </c>
      <c r="BG216" s="12">
        <f t="shared" si="601"/>
        <v>0</v>
      </c>
      <c r="BH216" s="12">
        <f t="shared" si="601"/>
        <v>0</v>
      </c>
      <c r="BI216" s="12">
        <f t="shared" si="572"/>
        <v>0</v>
      </c>
      <c r="BJ216" s="12">
        <f t="shared" si="573"/>
        <v>2.3598827886466493E-2</v>
      </c>
      <c r="BK216" s="12">
        <f t="shared" si="574"/>
        <v>159435.83658180706</v>
      </c>
      <c r="BL216" s="3">
        <f t="shared" si="592"/>
        <v>1.0000016923283079</v>
      </c>
      <c r="BM216" s="3">
        <f t="shared" si="538"/>
        <v>3985896.4228967014</v>
      </c>
      <c r="BN216" s="24">
        <f t="shared" si="593"/>
        <v>1.0000014582038954</v>
      </c>
      <c r="BO216" s="3">
        <f t="shared" si="539"/>
        <v>3.9999994898497393</v>
      </c>
      <c r="BP216" s="21"/>
      <c r="BQ216" s="3">
        <f>I216+AJ216+BK216+SUM(J$11:J216)</f>
        <v>4999999.9999999991</v>
      </c>
      <c r="BR216" s="21"/>
      <c r="BS216">
        <f t="shared" si="532"/>
        <v>205</v>
      </c>
      <c r="BT216" s="10">
        <f t="shared" si="533"/>
        <v>0.20950111244619532</v>
      </c>
      <c r="BU216" s="8">
        <f t="shared" si="540"/>
        <v>2.1300042077761792E-2</v>
      </c>
      <c r="BV216" s="8">
        <f t="shared" si="541"/>
        <v>2.3731107334276927E-2</v>
      </c>
      <c r="BW216" s="8">
        <f t="shared" si="542"/>
        <v>2.7541290864024008E-2</v>
      </c>
      <c r="BX216" s="8">
        <f t="shared" si="543"/>
        <v>3.1963222333024455E-2</v>
      </c>
      <c r="BY216" s="8">
        <f t="shared" si="544"/>
        <v>3.7095120939752313E-2</v>
      </c>
      <c r="BZ216" s="8">
        <f t="shared" si="545"/>
        <v>4.3050975251647375E-2</v>
      </c>
      <c r="CA216" s="8">
        <f t="shared" si="546"/>
        <v>4.9963074946983564E-2</v>
      </c>
      <c r="CB216" s="8">
        <f t="shared" si="547"/>
        <v>5.7984948997159329E-2</v>
      </c>
      <c r="CC216" s="8">
        <f t="shared" si="548"/>
        <v>6.7294775529435302E-2</v>
      </c>
      <c r="CD216" s="8">
        <f t="shared" si="549"/>
        <v>7.80993390790026E-2</v>
      </c>
      <c r="CE216" s="8">
        <f t="shared" si="550"/>
        <v>0</v>
      </c>
      <c r="CF216" s="8">
        <f t="shared" si="551"/>
        <v>0</v>
      </c>
      <c r="CG216" s="8">
        <f t="shared" si="552"/>
        <v>0</v>
      </c>
      <c r="CH216" s="8">
        <f t="shared" si="553"/>
        <v>0</v>
      </c>
      <c r="CI216" s="8">
        <f t="shared" si="554"/>
        <v>0</v>
      </c>
      <c r="CJ216" s="8">
        <f t="shared" si="555"/>
        <v>0</v>
      </c>
      <c r="CK216" s="8">
        <f t="shared" si="556"/>
        <v>0</v>
      </c>
      <c r="CL216" s="8">
        <f t="shared" si="557"/>
        <v>0</v>
      </c>
      <c r="CM216" s="8">
        <f t="shared" si="558"/>
        <v>0</v>
      </c>
      <c r="CN216" s="8">
        <f t="shared" si="559"/>
        <v>0</v>
      </c>
      <c r="CO216" s="8">
        <f t="shared" si="560"/>
        <v>0</v>
      </c>
      <c r="CP216" s="8">
        <f t="shared" si="561"/>
        <v>0</v>
      </c>
      <c r="CQ216" s="8">
        <f t="shared" si="580"/>
        <v>0.43802389735306768</v>
      </c>
      <c r="CR216" s="21"/>
    </row>
    <row r="217" spans="2:96" x14ac:dyDescent="0.2">
      <c r="B217" s="1">
        <f t="shared" si="568"/>
        <v>44066</v>
      </c>
      <c r="C217" s="7">
        <f t="shared" si="562"/>
        <v>29.428571428571427</v>
      </c>
      <c r="D217">
        <f t="shared" si="575"/>
        <v>206</v>
      </c>
      <c r="E217" s="13">
        <f t="shared" si="569"/>
        <v>0.2</v>
      </c>
      <c r="F217" s="2">
        <f t="shared" si="563"/>
        <v>4.0551999668446754</v>
      </c>
      <c r="G217" s="2">
        <f t="shared" si="534"/>
        <v>1.9280000000000002</v>
      </c>
      <c r="H217" s="21"/>
      <c r="I217" s="3">
        <f t="shared" si="564"/>
        <v>1014103.1390794008</v>
      </c>
      <c r="J217" s="3"/>
      <c r="K217" s="12">
        <f t="shared" si="565"/>
        <v>3985896.8609205983</v>
      </c>
      <c r="L217" s="3">
        <f t="shared" si="589"/>
        <v>1.0000012564692913</v>
      </c>
      <c r="N217" s="12">
        <f t="shared" si="576"/>
        <v>0.43802389735306768</v>
      </c>
      <c r="O217" s="12">
        <f t="shared" ref="O217:AH217" si="602">N216*(1-N$6)</f>
        <v>0.48801746577605504</v>
      </c>
      <c r="P217" s="12">
        <f t="shared" si="602"/>
        <v>0.56637186927519578</v>
      </c>
      <c r="Q217" s="12">
        <f t="shared" si="602"/>
        <v>0.65730655418589345</v>
      </c>
      <c r="R217" s="12">
        <f t="shared" si="602"/>
        <v>0.76284135105090045</v>
      </c>
      <c r="S217" s="12">
        <f t="shared" si="602"/>
        <v>0.88532038103805277</v>
      </c>
      <c r="T217" s="12">
        <f t="shared" si="602"/>
        <v>1.0274641205712893</v>
      </c>
      <c r="U217" s="12">
        <f t="shared" si="602"/>
        <v>1.1924298244434197</v>
      </c>
      <c r="V217" s="12">
        <f t="shared" si="602"/>
        <v>1.3838816491261161</v>
      </c>
      <c r="W217" s="12">
        <f t="shared" si="602"/>
        <v>1.6060720333100411</v>
      </c>
      <c r="X217" s="12">
        <f t="shared" si="602"/>
        <v>1.8639361425601091</v>
      </c>
      <c r="Y217" s="12">
        <f t="shared" si="602"/>
        <v>2.1632014748908865</v>
      </c>
      <c r="Z217" s="12">
        <f t="shared" si="602"/>
        <v>2.5105150604728106</v>
      </c>
      <c r="AA217" s="12">
        <f t="shared" si="602"/>
        <v>2.9135910790130715</v>
      </c>
      <c r="AB217" s="12">
        <f t="shared" si="602"/>
        <v>3.3813821712433034</v>
      </c>
      <c r="AC217" s="12">
        <f t="shared" si="602"/>
        <v>3.9242782463901058</v>
      </c>
      <c r="AD217" s="12">
        <f t="shared" si="602"/>
        <v>4.5543371970941724</v>
      </c>
      <c r="AE217" s="12">
        <f t="shared" si="602"/>
        <v>5.285552640412158</v>
      </c>
      <c r="AF217" s="12">
        <f t="shared" si="602"/>
        <v>6.1341646238490926</v>
      </c>
      <c r="AG217" s="12">
        <f t="shared" si="602"/>
        <v>7.1190201868659191</v>
      </c>
      <c r="AH217" s="12">
        <f t="shared" si="602"/>
        <v>8.2619917718806217</v>
      </c>
      <c r="AI217" s="12">
        <f t="shared" si="536"/>
        <v>3826403.8843049901</v>
      </c>
      <c r="AJ217" s="12">
        <f t="shared" si="578"/>
        <v>3826461.0040047308</v>
      </c>
      <c r="AK217" s="21"/>
      <c r="AL217">
        <f t="shared" si="530"/>
        <v>206</v>
      </c>
      <c r="AM217" s="3"/>
      <c r="AN217" s="3"/>
      <c r="AO217" s="12">
        <f t="shared" ref="AO217:BH217" si="603">N216*AN$8</f>
        <v>2.0334061074002294E-2</v>
      </c>
      <c r="AP217" s="12">
        <f t="shared" si="603"/>
        <v>0</v>
      </c>
      <c r="AQ217" s="12">
        <f t="shared" si="603"/>
        <v>0</v>
      </c>
      <c r="AR217" s="12">
        <f t="shared" si="603"/>
        <v>0</v>
      </c>
      <c r="AS217" s="12">
        <f t="shared" si="603"/>
        <v>0</v>
      </c>
      <c r="AT217" s="12">
        <f t="shared" si="603"/>
        <v>0</v>
      </c>
      <c r="AU217" s="12">
        <f t="shared" si="603"/>
        <v>0</v>
      </c>
      <c r="AV217" s="12">
        <f t="shared" si="603"/>
        <v>0</v>
      </c>
      <c r="AW217" s="12">
        <f t="shared" si="603"/>
        <v>0</v>
      </c>
      <c r="AX217" s="12">
        <f t="shared" si="603"/>
        <v>0</v>
      </c>
      <c r="AY217" s="12">
        <f t="shared" si="603"/>
        <v>0</v>
      </c>
      <c r="AZ217" s="12">
        <f t="shared" si="603"/>
        <v>0</v>
      </c>
      <c r="BA217" s="12">
        <f t="shared" si="603"/>
        <v>0</v>
      </c>
      <c r="BB217" s="12">
        <f t="shared" si="603"/>
        <v>0</v>
      </c>
      <c r="BC217" s="12">
        <f t="shared" si="603"/>
        <v>0</v>
      </c>
      <c r="BD217" s="12">
        <f t="shared" si="603"/>
        <v>0</v>
      </c>
      <c r="BE217" s="12">
        <f t="shared" si="603"/>
        <v>0</v>
      </c>
      <c r="BF217" s="12">
        <f t="shared" si="603"/>
        <v>0</v>
      </c>
      <c r="BG217" s="12">
        <f t="shared" si="603"/>
        <v>0</v>
      </c>
      <c r="BH217" s="12">
        <f t="shared" si="603"/>
        <v>0</v>
      </c>
      <c r="BI217" s="12">
        <f t="shared" si="572"/>
        <v>0</v>
      </c>
      <c r="BJ217" s="12">
        <f t="shared" si="573"/>
        <v>2.0334061074002294E-2</v>
      </c>
      <c r="BK217" s="12">
        <f t="shared" si="574"/>
        <v>159435.85691586812</v>
      </c>
      <c r="BL217" s="3">
        <f t="shared" si="592"/>
        <v>1.0000014582038954</v>
      </c>
      <c r="BM217" s="3">
        <f t="shared" si="538"/>
        <v>3985896.8609205987</v>
      </c>
      <c r="BN217" s="24">
        <f t="shared" si="593"/>
        <v>1.0000012564692913</v>
      </c>
      <c r="BO217" s="3">
        <f t="shared" si="539"/>
        <v>3.9999995604262617</v>
      </c>
      <c r="BP217" s="21"/>
      <c r="BQ217" s="3">
        <f>I217+AJ217+BK217+SUM(J$11:J217)</f>
        <v>4999999.9999999991</v>
      </c>
      <c r="BR217" s="21"/>
      <c r="BS217">
        <f t="shared" si="532"/>
        <v>206</v>
      </c>
      <c r="BT217" s="10">
        <f t="shared" si="533"/>
        <v>0.20950102283600194</v>
      </c>
      <c r="BU217" s="8">
        <f t="shared" si="540"/>
        <v>1.8353290904415922E-2</v>
      </c>
      <c r="BV217" s="8">
        <f t="shared" si="541"/>
        <v>2.0448031648383422E-2</v>
      </c>
      <c r="BW217" s="8">
        <f t="shared" si="542"/>
        <v>2.3731097183738382E-2</v>
      </c>
      <c r="BX217" s="8">
        <f t="shared" si="543"/>
        <v>2.7541279083750522E-2</v>
      </c>
      <c r="BY217" s="8">
        <f t="shared" si="544"/>
        <v>3.1963208661352258E-2</v>
      </c>
      <c r="BZ217" s="8">
        <f t="shared" si="545"/>
        <v>3.7095105073006208E-2</v>
      </c>
      <c r="CA217" s="8">
        <f t="shared" si="546"/>
        <v>4.3050956837395668E-2</v>
      </c>
      <c r="CB217" s="8">
        <f t="shared" si="547"/>
        <v>4.9963053576210135E-2</v>
      </c>
      <c r="CC217" s="8">
        <f t="shared" si="548"/>
        <v>5.7984924195178894E-2</v>
      </c>
      <c r="CD217" s="8">
        <f t="shared" si="549"/>
        <v>6.7294746745350201E-2</v>
      </c>
      <c r="CE217" s="8">
        <f t="shared" si="550"/>
        <v>0</v>
      </c>
      <c r="CF217" s="8">
        <f t="shared" si="551"/>
        <v>0</v>
      </c>
      <c r="CG217" s="8">
        <f t="shared" si="552"/>
        <v>0</v>
      </c>
      <c r="CH217" s="8">
        <f t="shared" si="553"/>
        <v>0</v>
      </c>
      <c r="CI217" s="8">
        <f t="shared" si="554"/>
        <v>0</v>
      </c>
      <c r="CJ217" s="8">
        <f t="shared" si="555"/>
        <v>0</v>
      </c>
      <c r="CK217" s="8">
        <f t="shared" si="556"/>
        <v>0</v>
      </c>
      <c r="CL217" s="8">
        <f t="shared" si="557"/>
        <v>0</v>
      </c>
      <c r="CM217" s="8">
        <f t="shared" si="558"/>
        <v>0</v>
      </c>
      <c r="CN217" s="8">
        <f t="shared" si="559"/>
        <v>0</v>
      </c>
      <c r="CO217" s="8">
        <f t="shared" si="560"/>
        <v>0</v>
      </c>
      <c r="CP217" s="8">
        <f t="shared" si="561"/>
        <v>0</v>
      </c>
      <c r="CQ217" s="8">
        <f t="shared" si="580"/>
        <v>0.37742569390878156</v>
      </c>
      <c r="CR217" s="21"/>
    </row>
    <row r="218" spans="2:96" x14ac:dyDescent="0.2">
      <c r="B218" s="1">
        <f t="shared" si="568"/>
        <v>44067</v>
      </c>
      <c r="C218" s="7">
        <f t="shared" si="562"/>
        <v>29.571428571428573</v>
      </c>
      <c r="D218">
        <f t="shared" si="575"/>
        <v>207</v>
      </c>
      <c r="E218" s="13">
        <f t="shared" si="569"/>
        <v>0.2</v>
      </c>
      <c r="F218" s="2">
        <f t="shared" si="563"/>
        <v>4.0551999668446754</v>
      </c>
      <c r="G218" s="2">
        <f t="shared" si="534"/>
        <v>1.9280000000000002</v>
      </c>
      <c r="H218" s="21"/>
      <c r="I218" s="3">
        <f t="shared" si="564"/>
        <v>1014102.7616537069</v>
      </c>
      <c r="J218" s="3"/>
      <c r="K218" s="12">
        <f t="shared" si="565"/>
        <v>3985897.2383462922</v>
      </c>
      <c r="L218" s="3">
        <f t="shared" si="589"/>
        <v>1.0000010826435539</v>
      </c>
      <c r="N218" s="12">
        <f t="shared" si="576"/>
        <v>0.37742569390878156</v>
      </c>
      <c r="O218" s="12">
        <f t="shared" ref="O218:AH218" si="604">N217*(1-N$6)</f>
        <v>0.42050294145894496</v>
      </c>
      <c r="P218" s="12">
        <f t="shared" si="604"/>
        <v>0.48801746577605504</v>
      </c>
      <c r="Q218" s="12">
        <f t="shared" si="604"/>
        <v>0.56637186927519578</v>
      </c>
      <c r="R218" s="12">
        <f t="shared" si="604"/>
        <v>0.65730655418589345</v>
      </c>
      <c r="S218" s="12">
        <f t="shared" si="604"/>
        <v>0.76284135105090045</v>
      </c>
      <c r="T218" s="12">
        <f t="shared" si="604"/>
        <v>0.88532038103805277</v>
      </c>
      <c r="U218" s="12">
        <f t="shared" si="604"/>
        <v>1.0274641205712893</v>
      </c>
      <c r="V218" s="12">
        <f t="shared" si="604"/>
        <v>1.1924298244434197</v>
      </c>
      <c r="W218" s="12">
        <f t="shared" si="604"/>
        <v>1.3838816491261161</v>
      </c>
      <c r="X218" s="12">
        <f t="shared" si="604"/>
        <v>1.6060720333100411</v>
      </c>
      <c r="Y218" s="12">
        <f t="shared" si="604"/>
        <v>1.8639361425601091</v>
      </c>
      <c r="Z218" s="12">
        <f t="shared" si="604"/>
        <v>2.1632014748908865</v>
      </c>
      <c r="AA218" s="12">
        <f t="shared" si="604"/>
        <v>2.5105150604728106</v>
      </c>
      <c r="AB218" s="12">
        <f t="shared" si="604"/>
        <v>2.9135910790130715</v>
      </c>
      <c r="AC218" s="12">
        <f t="shared" si="604"/>
        <v>3.3813821712433034</v>
      </c>
      <c r="AD218" s="12">
        <f t="shared" si="604"/>
        <v>3.9242782463901058</v>
      </c>
      <c r="AE218" s="12">
        <f t="shared" si="604"/>
        <v>4.5543371970941724</v>
      </c>
      <c r="AF218" s="12">
        <f t="shared" si="604"/>
        <v>5.285552640412158</v>
      </c>
      <c r="AG218" s="12">
        <f t="shared" si="604"/>
        <v>6.1341646238490926</v>
      </c>
      <c r="AH218" s="12">
        <f t="shared" si="604"/>
        <v>7.1190201868659191</v>
      </c>
      <c r="AI218" s="12">
        <f t="shared" si="536"/>
        <v>3826412.1462967619</v>
      </c>
      <c r="AJ218" s="12">
        <f t="shared" si="578"/>
        <v>3826461.363909469</v>
      </c>
      <c r="AK218" s="21"/>
      <c r="AL218">
        <f t="shared" si="530"/>
        <v>207</v>
      </c>
      <c r="AM218" s="3"/>
      <c r="AN218" s="3"/>
      <c r="AO218" s="12">
        <f t="shared" ref="AO218:BH218" si="605">N217*AN$8</f>
        <v>1.7520955894122708E-2</v>
      </c>
      <c r="AP218" s="12">
        <f t="shared" si="605"/>
        <v>0</v>
      </c>
      <c r="AQ218" s="12">
        <f t="shared" si="605"/>
        <v>0</v>
      </c>
      <c r="AR218" s="12">
        <f t="shared" si="605"/>
        <v>0</v>
      </c>
      <c r="AS218" s="12">
        <f t="shared" si="605"/>
        <v>0</v>
      </c>
      <c r="AT218" s="12">
        <f t="shared" si="605"/>
        <v>0</v>
      </c>
      <c r="AU218" s="12">
        <f t="shared" si="605"/>
        <v>0</v>
      </c>
      <c r="AV218" s="12">
        <f t="shared" si="605"/>
        <v>0</v>
      </c>
      <c r="AW218" s="12">
        <f t="shared" si="605"/>
        <v>0</v>
      </c>
      <c r="AX218" s="12">
        <f t="shared" si="605"/>
        <v>0</v>
      </c>
      <c r="AY218" s="12">
        <f t="shared" si="605"/>
        <v>0</v>
      </c>
      <c r="AZ218" s="12">
        <f t="shared" si="605"/>
        <v>0</v>
      </c>
      <c r="BA218" s="12">
        <f t="shared" si="605"/>
        <v>0</v>
      </c>
      <c r="BB218" s="12">
        <f t="shared" si="605"/>
        <v>0</v>
      </c>
      <c r="BC218" s="12">
        <f t="shared" si="605"/>
        <v>0</v>
      </c>
      <c r="BD218" s="12">
        <f t="shared" si="605"/>
        <v>0</v>
      </c>
      <c r="BE218" s="12">
        <f t="shared" si="605"/>
        <v>0</v>
      </c>
      <c r="BF218" s="12">
        <f t="shared" si="605"/>
        <v>0</v>
      </c>
      <c r="BG218" s="12">
        <f t="shared" si="605"/>
        <v>0</v>
      </c>
      <c r="BH218" s="12">
        <f t="shared" si="605"/>
        <v>0</v>
      </c>
      <c r="BI218" s="12">
        <f t="shared" si="572"/>
        <v>0</v>
      </c>
      <c r="BJ218" s="12">
        <f t="shared" si="573"/>
        <v>1.7520955894122708E-2</v>
      </c>
      <c r="BK218" s="12">
        <f t="shared" si="574"/>
        <v>159435.874436824</v>
      </c>
      <c r="BL218" s="3">
        <f t="shared" si="592"/>
        <v>1.0000012564692913</v>
      </c>
      <c r="BM218" s="3">
        <f t="shared" si="538"/>
        <v>3985897.2383462931</v>
      </c>
      <c r="BN218" s="24">
        <f t="shared" si="593"/>
        <v>1.0000010826435541</v>
      </c>
      <c r="BO218" s="3">
        <f t="shared" si="539"/>
        <v>3.9999996212389122</v>
      </c>
      <c r="BP218" s="21"/>
      <c r="BQ218" s="3">
        <f>I218+AJ218+BK218+SUM(J$11:J218)</f>
        <v>5000000</v>
      </c>
      <c r="BR218" s="21"/>
      <c r="BS218">
        <f t="shared" si="532"/>
        <v>207</v>
      </c>
      <c r="BT218" s="10">
        <f t="shared" si="533"/>
        <v>0.20950094562288665</v>
      </c>
      <c r="BU218" s="8">
        <f t="shared" si="540"/>
        <v>1.5814207955252783E-2</v>
      </c>
      <c r="BV218" s="8">
        <f t="shared" si="541"/>
        <v>1.7619152774570865E-2</v>
      </c>
      <c r="BW218" s="8">
        <f t="shared" si="542"/>
        <v>2.044802411211365E-2</v>
      </c>
      <c r="BX218" s="8">
        <f t="shared" si="543"/>
        <v>2.3731088437471091E-2</v>
      </c>
      <c r="BY218" s="8">
        <f t="shared" si="544"/>
        <v>2.7541268933213171E-2</v>
      </c>
      <c r="BZ218" s="8">
        <f t="shared" si="545"/>
        <v>3.1963196881080819E-2</v>
      </c>
      <c r="CA218" s="8">
        <f t="shared" si="546"/>
        <v>3.709509140133728E-2</v>
      </c>
      <c r="CB218" s="8">
        <f t="shared" si="547"/>
        <v>4.3050940970654553E-2</v>
      </c>
      <c r="CC218" s="8">
        <f t="shared" si="548"/>
        <v>4.9963035161965832E-2</v>
      </c>
      <c r="CD218" s="8">
        <f t="shared" si="549"/>
        <v>5.7984902824416228E-2</v>
      </c>
      <c r="CE218" s="8">
        <f t="shared" si="550"/>
        <v>0</v>
      </c>
      <c r="CF218" s="8">
        <f t="shared" si="551"/>
        <v>0</v>
      </c>
      <c r="CG218" s="8">
        <f t="shared" si="552"/>
        <v>0</v>
      </c>
      <c r="CH218" s="8">
        <f t="shared" si="553"/>
        <v>0</v>
      </c>
      <c r="CI218" s="8">
        <f t="shared" si="554"/>
        <v>0</v>
      </c>
      <c r="CJ218" s="8">
        <f t="shared" si="555"/>
        <v>0</v>
      </c>
      <c r="CK218" s="8">
        <f t="shared" si="556"/>
        <v>0</v>
      </c>
      <c r="CL218" s="8">
        <f t="shared" si="557"/>
        <v>0</v>
      </c>
      <c r="CM218" s="8">
        <f t="shared" si="558"/>
        <v>0</v>
      </c>
      <c r="CN218" s="8">
        <f t="shared" si="559"/>
        <v>0</v>
      </c>
      <c r="CO218" s="8">
        <f t="shared" si="560"/>
        <v>0</v>
      </c>
      <c r="CP218" s="8">
        <f t="shared" si="561"/>
        <v>0</v>
      </c>
      <c r="CQ218" s="8">
        <f t="shared" si="580"/>
        <v>0.3252109094520762</v>
      </c>
      <c r="CR218" s="21"/>
    </row>
    <row r="219" spans="2:96" x14ac:dyDescent="0.2">
      <c r="B219" s="1">
        <f t="shared" si="568"/>
        <v>44068</v>
      </c>
      <c r="C219" s="7">
        <f t="shared" si="562"/>
        <v>29.714285714285715</v>
      </c>
      <c r="D219">
        <f t="shared" si="575"/>
        <v>208</v>
      </c>
      <c r="E219" s="13">
        <f t="shared" si="569"/>
        <v>0.2</v>
      </c>
      <c r="F219" s="2">
        <f t="shared" si="563"/>
        <v>4.0551999668446754</v>
      </c>
      <c r="G219" s="2">
        <f t="shared" si="534"/>
        <v>1.9280000000000002</v>
      </c>
      <c r="H219" s="21"/>
      <c r="I219" s="3">
        <f t="shared" si="564"/>
        <v>1014102.4364427974</v>
      </c>
      <c r="J219" s="3"/>
      <c r="K219" s="12">
        <f t="shared" si="565"/>
        <v>3985897.5635572015</v>
      </c>
      <c r="L219" s="3">
        <f t="shared" si="589"/>
        <v>1.0000009328656516</v>
      </c>
      <c r="N219" s="12">
        <f t="shared" si="576"/>
        <v>0.3252109094520762</v>
      </c>
      <c r="O219" s="12">
        <f t="shared" ref="O219:AH219" si="606">N218*(1-N$6)</f>
        <v>0.36232866615243026</v>
      </c>
      <c r="P219" s="12">
        <f t="shared" si="606"/>
        <v>0.42050294145894496</v>
      </c>
      <c r="Q219" s="12">
        <f t="shared" si="606"/>
        <v>0.48801746577605504</v>
      </c>
      <c r="R219" s="12">
        <f t="shared" si="606"/>
        <v>0.56637186927519578</v>
      </c>
      <c r="S219" s="12">
        <f t="shared" si="606"/>
        <v>0.65730655418589345</v>
      </c>
      <c r="T219" s="12">
        <f t="shared" si="606"/>
        <v>0.76284135105090045</v>
      </c>
      <c r="U219" s="12">
        <f t="shared" si="606"/>
        <v>0.88532038103805277</v>
      </c>
      <c r="V219" s="12">
        <f t="shared" si="606"/>
        <v>1.0274641205712893</v>
      </c>
      <c r="W219" s="12">
        <f t="shared" si="606"/>
        <v>1.1924298244434197</v>
      </c>
      <c r="X219" s="12">
        <f t="shared" si="606"/>
        <v>1.3838816491261161</v>
      </c>
      <c r="Y219" s="12">
        <f t="shared" si="606"/>
        <v>1.6060720333100411</v>
      </c>
      <c r="Z219" s="12">
        <f t="shared" si="606"/>
        <v>1.8639361425601091</v>
      </c>
      <c r="AA219" s="12">
        <f t="shared" si="606"/>
        <v>2.1632014748908865</v>
      </c>
      <c r="AB219" s="12">
        <f t="shared" si="606"/>
        <v>2.5105150604728106</v>
      </c>
      <c r="AC219" s="12">
        <f t="shared" si="606"/>
        <v>2.9135910790130715</v>
      </c>
      <c r="AD219" s="12">
        <f t="shared" si="606"/>
        <v>3.3813821712433034</v>
      </c>
      <c r="AE219" s="12">
        <f t="shared" si="606"/>
        <v>3.9242782463901058</v>
      </c>
      <c r="AF219" s="12">
        <f t="shared" si="606"/>
        <v>4.5543371970941724</v>
      </c>
      <c r="AG219" s="12">
        <f t="shared" si="606"/>
        <v>5.285552640412158</v>
      </c>
      <c r="AH219" s="12">
        <f t="shared" si="606"/>
        <v>6.1341646238490926</v>
      </c>
      <c r="AI219" s="12">
        <f t="shared" si="536"/>
        <v>3826419.2653169488</v>
      </c>
      <c r="AJ219" s="12">
        <f t="shared" si="578"/>
        <v>3826461.6740233507</v>
      </c>
      <c r="AK219" s="21"/>
      <c r="AL219">
        <f t="shared" si="530"/>
        <v>208</v>
      </c>
      <c r="AM219" s="3"/>
      <c r="AN219" s="3"/>
      <c r="AO219" s="12">
        <f t="shared" ref="AO219:BH219" si="607">N218*AN$8</f>
        <v>1.5097027756351262E-2</v>
      </c>
      <c r="AP219" s="12">
        <f t="shared" si="607"/>
        <v>0</v>
      </c>
      <c r="AQ219" s="12">
        <f t="shared" si="607"/>
        <v>0</v>
      </c>
      <c r="AR219" s="12">
        <f t="shared" si="607"/>
        <v>0</v>
      </c>
      <c r="AS219" s="12">
        <f t="shared" si="607"/>
        <v>0</v>
      </c>
      <c r="AT219" s="12">
        <f t="shared" si="607"/>
        <v>0</v>
      </c>
      <c r="AU219" s="12">
        <f t="shared" si="607"/>
        <v>0</v>
      </c>
      <c r="AV219" s="12">
        <f t="shared" si="607"/>
        <v>0</v>
      </c>
      <c r="AW219" s="12">
        <f t="shared" si="607"/>
        <v>0</v>
      </c>
      <c r="AX219" s="12">
        <f t="shared" si="607"/>
        <v>0</v>
      </c>
      <c r="AY219" s="12">
        <f t="shared" si="607"/>
        <v>0</v>
      </c>
      <c r="AZ219" s="12">
        <f t="shared" si="607"/>
        <v>0</v>
      </c>
      <c r="BA219" s="12">
        <f t="shared" si="607"/>
        <v>0</v>
      </c>
      <c r="BB219" s="12">
        <f t="shared" si="607"/>
        <v>0</v>
      </c>
      <c r="BC219" s="12">
        <f t="shared" si="607"/>
        <v>0</v>
      </c>
      <c r="BD219" s="12">
        <f t="shared" si="607"/>
        <v>0</v>
      </c>
      <c r="BE219" s="12">
        <f t="shared" si="607"/>
        <v>0</v>
      </c>
      <c r="BF219" s="12">
        <f t="shared" si="607"/>
        <v>0</v>
      </c>
      <c r="BG219" s="12">
        <f t="shared" si="607"/>
        <v>0</v>
      </c>
      <c r="BH219" s="12">
        <f t="shared" si="607"/>
        <v>0</v>
      </c>
      <c r="BI219" s="12">
        <f t="shared" si="572"/>
        <v>0</v>
      </c>
      <c r="BJ219" s="12">
        <f t="shared" si="573"/>
        <v>1.5097027756351262E-2</v>
      </c>
      <c r="BK219" s="12">
        <f t="shared" si="574"/>
        <v>159435.88953385176</v>
      </c>
      <c r="BL219" s="3">
        <f t="shared" si="592"/>
        <v>1.0000010826435539</v>
      </c>
      <c r="BM219" s="3">
        <f t="shared" si="538"/>
        <v>3985897.5635572025</v>
      </c>
      <c r="BN219" s="24">
        <f t="shared" si="593"/>
        <v>1.0000009328656516</v>
      </c>
      <c r="BO219" s="3">
        <f t="shared" si="539"/>
        <v>3.9999996736384684</v>
      </c>
      <c r="BP219" s="21"/>
      <c r="BQ219" s="3">
        <f>I219+AJ219+BK219+SUM(J$11:J219)</f>
        <v>5000000</v>
      </c>
      <c r="BR219" s="21"/>
      <c r="BS219">
        <f t="shared" si="532"/>
        <v>208</v>
      </c>
      <c r="BT219" s="10">
        <f t="shared" si="533"/>
        <v>0.209500879091784</v>
      </c>
      <c r="BU219" s="8">
        <f t="shared" si="540"/>
        <v>1.3626394284089707E-2</v>
      </c>
      <c r="BV219" s="8">
        <f t="shared" si="541"/>
        <v>1.5181634815817533E-2</v>
      </c>
      <c r="BW219" s="8">
        <f t="shared" si="542"/>
        <v>1.7619147179265993E-2</v>
      </c>
      <c r="BX219" s="8">
        <f t="shared" si="543"/>
        <v>2.044801761844563E-2</v>
      </c>
      <c r="BY219" s="8">
        <f t="shared" si="544"/>
        <v>2.3731080901202097E-2</v>
      </c>
      <c r="BZ219" s="8">
        <f t="shared" si="545"/>
        <v>2.7541260186947206E-2</v>
      </c>
      <c r="CA219" s="8">
        <f t="shared" si="546"/>
        <v>3.1963186730545573E-2</v>
      </c>
      <c r="CB219" s="8">
        <f t="shared" si="547"/>
        <v>3.7095079621069046E-2</v>
      </c>
      <c r="CC219" s="8">
        <f t="shared" si="548"/>
        <v>4.3050927298990377E-2</v>
      </c>
      <c r="CD219" s="8">
        <f t="shared" si="549"/>
        <v>4.9963019295231621E-2</v>
      </c>
      <c r="CE219" s="8">
        <f t="shared" si="550"/>
        <v>0</v>
      </c>
      <c r="CF219" s="8">
        <f t="shared" si="551"/>
        <v>0</v>
      </c>
      <c r="CG219" s="8">
        <f t="shared" si="552"/>
        <v>0</v>
      </c>
      <c r="CH219" s="8">
        <f t="shared" si="553"/>
        <v>0</v>
      </c>
      <c r="CI219" s="8">
        <f t="shared" si="554"/>
        <v>0</v>
      </c>
      <c r="CJ219" s="8">
        <f t="shared" si="555"/>
        <v>0</v>
      </c>
      <c r="CK219" s="8">
        <f t="shared" si="556"/>
        <v>0</v>
      </c>
      <c r="CL219" s="8">
        <f t="shared" si="557"/>
        <v>0</v>
      </c>
      <c r="CM219" s="8">
        <f t="shared" si="558"/>
        <v>0</v>
      </c>
      <c r="CN219" s="8">
        <f t="shared" si="559"/>
        <v>0</v>
      </c>
      <c r="CO219" s="8">
        <f t="shared" si="560"/>
        <v>0</v>
      </c>
      <c r="CP219" s="8">
        <f t="shared" si="561"/>
        <v>0</v>
      </c>
      <c r="CQ219" s="8">
        <f t="shared" si="580"/>
        <v>0.28021974793160481</v>
      </c>
      <c r="CR219" s="21"/>
    </row>
    <row r="220" spans="2:96" x14ac:dyDescent="0.2">
      <c r="B220" s="1">
        <f t="shared" si="568"/>
        <v>44069</v>
      </c>
      <c r="C220" s="7">
        <f t="shared" si="562"/>
        <v>29.857142857142858</v>
      </c>
      <c r="D220">
        <f t="shared" si="575"/>
        <v>209</v>
      </c>
      <c r="E220" s="13">
        <f t="shared" si="569"/>
        <v>0.2</v>
      </c>
      <c r="F220" s="2">
        <f t="shared" si="563"/>
        <v>4.0551999668446754</v>
      </c>
      <c r="G220" s="2">
        <f t="shared" si="534"/>
        <v>1.9280000000000002</v>
      </c>
      <c r="H220" s="21"/>
      <c r="I220" s="3">
        <f t="shared" si="564"/>
        <v>1014102.1562230495</v>
      </c>
      <c r="J220" s="3"/>
      <c r="K220" s="12">
        <f t="shared" si="565"/>
        <v>3985897.8437769497</v>
      </c>
      <c r="L220" s="3">
        <f t="shared" si="589"/>
        <v>1.0000008038087027</v>
      </c>
      <c r="N220" s="12">
        <f t="shared" si="576"/>
        <v>0.28021974793160481</v>
      </c>
      <c r="O220" s="12">
        <f t="shared" ref="O220:AH220" si="608">N219*(1-N$6)</f>
        <v>0.31220247307399313</v>
      </c>
      <c r="P220" s="12">
        <f t="shared" si="608"/>
        <v>0.36232866615243026</v>
      </c>
      <c r="Q220" s="12">
        <f t="shared" si="608"/>
        <v>0.42050294145894496</v>
      </c>
      <c r="R220" s="12">
        <f t="shared" si="608"/>
        <v>0.48801746577605504</v>
      </c>
      <c r="S220" s="12">
        <f t="shared" si="608"/>
        <v>0.56637186927519578</v>
      </c>
      <c r="T220" s="12">
        <f t="shared" si="608"/>
        <v>0.65730655418589345</v>
      </c>
      <c r="U220" s="12">
        <f t="shared" si="608"/>
        <v>0.76284135105090045</v>
      </c>
      <c r="V220" s="12">
        <f t="shared" si="608"/>
        <v>0.88532038103805277</v>
      </c>
      <c r="W220" s="12">
        <f t="shared" si="608"/>
        <v>1.0274641205712893</v>
      </c>
      <c r="X220" s="12">
        <f t="shared" si="608"/>
        <v>1.1924298244434197</v>
      </c>
      <c r="Y220" s="12">
        <f t="shared" si="608"/>
        <v>1.3838816491261161</v>
      </c>
      <c r="Z220" s="12">
        <f t="shared" si="608"/>
        <v>1.6060720333100411</v>
      </c>
      <c r="AA220" s="12">
        <f t="shared" si="608"/>
        <v>1.8639361425601091</v>
      </c>
      <c r="AB220" s="12">
        <f t="shared" si="608"/>
        <v>2.1632014748908865</v>
      </c>
      <c r="AC220" s="12">
        <f t="shared" si="608"/>
        <v>2.5105150604728106</v>
      </c>
      <c r="AD220" s="12">
        <f t="shared" si="608"/>
        <v>2.9135910790130715</v>
      </c>
      <c r="AE220" s="12">
        <f t="shared" si="608"/>
        <v>3.3813821712433034</v>
      </c>
      <c r="AF220" s="12">
        <f t="shared" si="608"/>
        <v>3.9242782463901058</v>
      </c>
      <c r="AG220" s="12">
        <f t="shared" si="608"/>
        <v>4.5543371970941724</v>
      </c>
      <c r="AH220" s="12">
        <f t="shared" si="608"/>
        <v>5.285552640412158</v>
      </c>
      <c r="AI220" s="12">
        <f t="shared" si="536"/>
        <v>3826425.3994815727</v>
      </c>
      <c r="AJ220" s="12">
        <f t="shared" si="578"/>
        <v>3826461.9412346622</v>
      </c>
      <c r="AK220" s="21"/>
      <c r="AL220">
        <f t="shared" si="530"/>
        <v>209</v>
      </c>
      <c r="AM220" s="3"/>
      <c r="AN220" s="3"/>
      <c r="AO220" s="12">
        <f t="shared" ref="AO220:BH220" si="609">N219*AN$8</f>
        <v>1.3008436378083049E-2</v>
      </c>
      <c r="AP220" s="12">
        <f t="shared" si="609"/>
        <v>0</v>
      </c>
      <c r="AQ220" s="12">
        <f t="shared" si="609"/>
        <v>0</v>
      </c>
      <c r="AR220" s="12">
        <f t="shared" si="609"/>
        <v>0</v>
      </c>
      <c r="AS220" s="12">
        <f t="shared" si="609"/>
        <v>0</v>
      </c>
      <c r="AT220" s="12">
        <f t="shared" si="609"/>
        <v>0</v>
      </c>
      <c r="AU220" s="12">
        <f t="shared" si="609"/>
        <v>0</v>
      </c>
      <c r="AV220" s="12">
        <f t="shared" si="609"/>
        <v>0</v>
      </c>
      <c r="AW220" s="12">
        <f t="shared" si="609"/>
        <v>0</v>
      </c>
      <c r="AX220" s="12">
        <f t="shared" si="609"/>
        <v>0</v>
      </c>
      <c r="AY220" s="12">
        <f t="shared" si="609"/>
        <v>0</v>
      </c>
      <c r="AZ220" s="12">
        <f t="shared" si="609"/>
        <v>0</v>
      </c>
      <c r="BA220" s="12">
        <f t="shared" si="609"/>
        <v>0</v>
      </c>
      <c r="BB220" s="12">
        <f t="shared" si="609"/>
        <v>0</v>
      </c>
      <c r="BC220" s="12">
        <f t="shared" si="609"/>
        <v>0</v>
      </c>
      <c r="BD220" s="12">
        <f t="shared" si="609"/>
        <v>0</v>
      </c>
      <c r="BE220" s="12">
        <f t="shared" si="609"/>
        <v>0</v>
      </c>
      <c r="BF220" s="12">
        <f t="shared" si="609"/>
        <v>0</v>
      </c>
      <c r="BG220" s="12">
        <f t="shared" si="609"/>
        <v>0</v>
      </c>
      <c r="BH220" s="12">
        <f t="shared" si="609"/>
        <v>0</v>
      </c>
      <c r="BI220" s="12">
        <f t="shared" si="572"/>
        <v>0</v>
      </c>
      <c r="BJ220" s="12">
        <f t="shared" si="573"/>
        <v>1.3008436378083049E-2</v>
      </c>
      <c r="BK220" s="12">
        <f t="shared" si="574"/>
        <v>159435.90254228815</v>
      </c>
      <c r="BL220" s="3">
        <f t="shared" si="592"/>
        <v>1.0000009328656516</v>
      </c>
      <c r="BM220" s="3">
        <f t="shared" si="538"/>
        <v>3985897.8437769501</v>
      </c>
      <c r="BN220" s="24">
        <f t="shared" si="593"/>
        <v>1.0000008038087027</v>
      </c>
      <c r="BO220" s="3">
        <f t="shared" si="539"/>
        <v>3.9999997187888328</v>
      </c>
      <c r="BP220" s="21"/>
      <c r="BQ220" s="3">
        <f>I220+AJ220+BK220+SUM(J$11:J220)</f>
        <v>5000000</v>
      </c>
      <c r="BR220" s="21"/>
      <c r="BS220">
        <f t="shared" si="532"/>
        <v>209</v>
      </c>
      <c r="BT220" s="10">
        <f t="shared" si="533"/>
        <v>0.2095008217648974</v>
      </c>
      <c r="BU220" s="8">
        <f t="shared" si="540"/>
        <v>1.1741253493284724E-2</v>
      </c>
      <c r="BV220" s="8">
        <f t="shared" si="541"/>
        <v>1.3081334933206963E-2</v>
      </c>
      <c r="BW220" s="8">
        <f t="shared" si="542"/>
        <v>1.5181630661582662E-2</v>
      </c>
      <c r="BX220" s="8">
        <f t="shared" si="543"/>
        <v>1.7619142358041105E-2</v>
      </c>
      <c r="BY220" s="8">
        <f t="shared" si="544"/>
        <v>2.0448012023141244E-2</v>
      </c>
      <c r="BZ220" s="8">
        <f t="shared" si="545"/>
        <v>2.3731074407534913E-2</v>
      </c>
      <c r="CA220" s="8">
        <f t="shared" si="546"/>
        <v>2.7541252650679547E-2</v>
      </c>
      <c r="CB220" s="8">
        <f t="shared" si="547"/>
        <v>3.1963177984281645E-2</v>
      </c>
      <c r="CC220" s="8">
        <f t="shared" si="548"/>
        <v>3.7095069470536826E-2</v>
      </c>
      <c r="CD220" s="8">
        <f t="shared" si="549"/>
        <v>4.305091551872655E-2</v>
      </c>
      <c r="CE220" s="8">
        <f t="shared" si="550"/>
        <v>0</v>
      </c>
      <c r="CF220" s="8">
        <f t="shared" si="551"/>
        <v>0</v>
      </c>
      <c r="CG220" s="8">
        <f t="shared" si="552"/>
        <v>0</v>
      </c>
      <c r="CH220" s="8">
        <f t="shared" si="553"/>
        <v>0</v>
      </c>
      <c r="CI220" s="8">
        <f t="shared" si="554"/>
        <v>0</v>
      </c>
      <c r="CJ220" s="8">
        <f t="shared" si="555"/>
        <v>0</v>
      </c>
      <c r="CK220" s="8">
        <f t="shared" si="556"/>
        <v>0</v>
      </c>
      <c r="CL220" s="8">
        <f t="shared" si="557"/>
        <v>0</v>
      </c>
      <c r="CM220" s="8">
        <f t="shared" si="558"/>
        <v>0</v>
      </c>
      <c r="CN220" s="8">
        <f t="shared" si="559"/>
        <v>0</v>
      </c>
      <c r="CO220" s="8">
        <f t="shared" si="560"/>
        <v>0</v>
      </c>
      <c r="CP220" s="8">
        <f t="shared" si="561"/>
        <v>0</v>
      </c>
      <c r="CQ220" s="8">
        <f t="shared" si="580"/>
        <v>0.24145286350101616</v>
      </c>
      <c r="CR220" s="21"/>
    </row>
    <row r="221" spans="2:96" x14ac:dyDescent="0.2">
      <c r="B221" s="1">
        <f t="shared" si="568"/>
        <v>44070</v>
      </c>
      <c r="C221" s="7">
        <f t="shared" si="562"/>
        <v>30</v>
      </c>
      <c r="D221">
        <f t="shared" si="575"/>
        <v>210</v>
      </c>
      <c r="E221" s="13">
        <f t="shared" si="569"/>
        <v>0.2</v>
      </c>
      <c r="F221" s="2">
        <f t="shared" si="563"/>
        <v>4.0551999668446754</v>
      </c>
      <c r="G221" s="2">
        <f t="shared" si="534"/>
        <v>1.9280000000000002</v>
      </c>
      <c r="H221" s="21"/>
      <c r="I221" s="3">
        <f t="shared" si="564"/>
        <v>1014101.9147701859</v>
      </c>
      <c r="J221" s="3"/>
      <c r="K221" s="12">
        <f t="shared" si="565"/>
        <v>3985898.0852298131</v>
      </c>
      <c r="L221" s="3">
        <f t="shared" si="589"/>
        <v>1.00000069260608</v>
      </c>
      <c r="N221" s="12">
        <f t="shared" si="576"/>
        <v>0.24145286350101616</v>
      </c>
      <c r="O221" s="12">
        <f t="shared" ref="O221:AH221" si="610">N220*(1-N$6)</f>
        <v>0.26901095801434061</v>
      </c>
      <c r="P221" s="12">
        <f t="shared" si="610"/>
        <v>0.31220247307399313</v>
      </c>
      <c r="Q221" s="12">
        <f t="shared" si="610"/>
        <v>0.36232866615243026</v>
      </c>
      <c r="R221" s="12">
        <f t="shared" si="610"/>
        <v>0.42050294145894496</v>
      </c>
      <c r="S221" s="12">
        <f t="shared" si="610"/>
        <v>0.48801746577605504</v>
      </c>
      <c r="T221" s="12">
        <f t="shared" si="610"/>
        <v>0.56637186927519578</v>
      </c>
      <c r="U221" s="12">
        <f t="shared" si="610"/>
        <v>0.65730655418589345</v>
      </c>
      <c r="V221" s="12">
        <f t="shared" si="610"/>
        <v>0.76284135105090045</v>
      </c>
      <c r="W221" s="12">
        <f t="shared" si="610"/>
        <v>0.88532038103805277</v>
      </c>
      <c r="X221" s="12">
        <f t="shared" si="610"/>
        <v>1.0274641205712893</v>
      </c>
      <c r="Y221" s="12">
        <f t="shared" si="610"/>
        <v>1.1924298244434197</v>
      </c>
      <c r="Z221" s="12">
        <f t="shared" si="610"/>
        <v>1.3838816491261161</v>
      </c>
      <c r="AA221" s="12">
        <f t="shared" si="610"/>
        <v>1.6060720333100411</v>
      </c>
      <c r="AB221" s="12">
        <f t="shared" si="610"/>
        <v>1.8639361425601091</v>
      </c>
      <c r="AC221" s="12">
        <f t="shared" si="610"/>
        <v>2.1632014748908865</v>
      </c>
      <c r="AD221" s="12">
        <f t="shared" si="610"/>
        <v>2.5105150604728106</v>
      </c>
      <c r="AE221" s="12">
        <f t="shared" si="610"/>
        <v>2.9135910790130715</v>
      </c>
      <c r="AF221" s="12">
        <f t="shared" si="610"/>
        <v>3.3813821712433034</v>
      </c>
      <c r="AG221" s="12">
        <f t="shared" si="610"/>
        <v>3.9242782463901058</v>
      </c>
      <c r="AH221" s="12">
        <f t="shared" si="610"/>
        <v>4.5543371970941724</v>
      </c>
      <c r="AI221" s="12">
        <f t="shared" si="536"/>
        <v>3826430.6850342131</v>
      </c>
      <c r="AJ221" s="12">
        <f t="shared" si="578"/>
        <v>3826462.1714787357</v>
      </c>
      <c r="AK221" s="21"/>
      <c r="AL221">
        <f t="shared" si="530"/>
        <v>210</v>
      </c>
      <c r="AM221" s="3"/>
      <c r="AN221" s="3"/>
      <c r="AO221" s="12">
        <f t="shared" ref="AO221:BH221" si="611">N220*AN$8</f>
        <v>1.1208789917264192E-2</v>
      </c>
      <c r="AP221" s="12">
        <f t="shared" si="611"/>
        <v>0</v>
      </c>
      <c r="AQ221" s="12">
        <f t="shared" si="611"/>
        <v>0</v>
      </c>
      <c r="AR221" s="12">
        <f t="shared" si="611"/>
        <v>0</v>
      </c>
      <c r="AS221" s="12">
        <f t="shared" si="611"/>
        <v>0</v>
      </c>
      <c r="AT221" s="12">
        <f t="shared" si="611"/>
        <v>0</v>
      </c>
      <c r="AU221" s="12">
        <f t="shared" si="611"/>
        <v>0</v>
      </c>
      <c r="AV221" s="12">
        <f t="shared" si="611"/>
        <v>0</v>
      </c>
      <c r="AW221" s="12">
        <f t="shared" si="611"/>
        <v>0</v>
      </c>
      <c r="AX221" s="12">
        <f t="shared" si="611"/>
        <v>0</v>
      </c>
      <c r="AY221" s="12">
        <f t="shared" si="611"/>
        <v>0</v>
      </c>
      <c r="AZ221" s="12">
        <f t="shared" si="611"/>
        <v>0</v>
      </c>
      <c r="BA221" s="12">
        <f t="shared" si="611"/>
        <v>0</v>
      </c>
      <c r="BB221" s="12">
        <f t="shared" si="611"/>
        <v>0</v>
      </c>
      <c r="BC221" s="12">
        <f t="shared" si="611"/>
        <v>0</v>
      </c>
      <c r="BD221" s="12">
        <f t="shared" si="611"/>
        <v>0</v>
      </c>
      <c r="BE221" s="12">
        <f t="shared" si="611"/>
        <v>0</v>
      </c>
      <c r="BF221" s="12">
        <f t="shared" si="611"/>
        <v>0</v>
      </c>
      <c r="BG221" s="12">
        <f t="shared" si="611"/>
        <v>0</v>
      </c>
      <c r="BH221" s="12">
        <f t="shared" si="611"/>
        <v>0</v>
      </c>
      <c r="BI221" s="12">
        <f t="shared" si="572"/>
        <v>0</v>
      </c>
      <c r="BJ221" s="12">
        <f t="shared" si="573"/>
        <v>1.1208789917264192E-2</v>
      </c>
      <c r="BK221" s="12">
        <f t="shared" si="574"/>
        <v>159435.91375107807</v>
      </c>
      <c r="BL221" s="3">
        <f t="shared" si="592"/>
        <v>1.0000008038087027</v>
      </c>
      <c r="BM221" s="3">
        <f t="shared" si="538"/>
        <v>3985898.0852298141</v>
      </c>
      <c r="BN221" s="24">
        <f t="shared" si="593"/>
        <v>1.00000069260608</v>
      </c>
      <c r="BO221" s="3">
        <f t="shared" si="539"/>
        <v>3.9999997576928887</v>
      </c>
      <c r="BP221" s="21"/>
      <c r="BQ221" s="3">
        <f>I221+AJ221+BK221+SUM(J$11:J221)</f>
        <v>4999999.9999999991</v>
      </c>
      <c r="BR221" s="21"/>
      <c r="BS221">
        <f t="shared" si="532"/>
        <v>210</v>
      </c>
      <c r="BT221" s="10">
        <f t="shared" si="533"/>
        <v>0.20950077236887485</v>
      </c>
      <c r="BU221" s="8">
        <f t="shared" si="540"/>
        <v>1.011691227882788E-2</v>
      </c>
      <c r="BV221" s="8">
        <f t="shared" si="541"/>
        <v>1.1271600695939065E-2</v>
      </c>
      <c r="BW221" s="8">
        <f t="shared" si="542"/>
        <v>1.3081331848894883E-2</v>
      </c>
      <c r="BX221" s="8">
        <f t="shared" si="543"/>
        <v>1.5181627082063668E-2</v>
      </c>
      <c r="BY221" s="8">
        <f t="shared" si="544"/>
        <v>1.7619138203806547E-2</v>
      </c>
      <c r="BZ221" s="8">
        <f t="shared" si="545"/>
        <v>2.0448007201916897E-2</v>
      </c>
      <c r="CA221" s="8">
        <f t="shared" si="546"/>
        <v>2.3731068812231387E-2</v>
      </c>
      <c r="CB221" s="8">
        <f t="shared" si="547"/>
        <v>2.7541246157013671E-2</v>
      </c>
      <c r="CC221" s="8">
        <f t="shared" si="548"/>
        <v>3.1963170448015929E-2</v>
      </c>
      <c r="CD221" s="8">
        <f t="shared" si="549"/>
        <v>3.7095060724275729E-2</v>
      </c>
      <c r="CE221" s="8">
        <f t="shared" si="550"/>
        <v>0</v>
      </c>
      <c r="CF221" s="8">
        <f t="shared" si="551"/>
        <v>0</v>
      </c>
      <c r="CG221" s="8">
        <f t="shared" si="552"/>
        <v>0</v>
      </c>
      <c r="CH221" s="8">
        <f t="shared" si="553"/>
        <v>0</v>
      </c>
      <c r="CI221" s="8">
        <f t="shared" si="554"/>
        <v>0</v>
      </c>
      <c r="CJ221" s="8">
        <f t="shared" si="555"/>
        <v>0</v>
      </c>
      <c r="CK221" s="8">
        <f t="shared" si="556"/>
        <v>0</v>
      </c>
      <c r="CL221" s="8">
        <f t="shared" si="557"/>
        <v>0</v>
      </c>
      <c r="CM221" s="8">
        <f t="shared" si="558"/>
        <v>0</v>
      </c>
      <c r="CN221" s="8">
        <f t="shared" si="559"/>
        <v>0</v>
      </c>
      <c r="CO221" s="8">
        <f t="shared" si="560"/>
        <v>0</v>
      </c>
      <c r="CP221" s="8">
        <f t="shared" si="561"/>
        <v>0</v>
      </c>
      <c r="CQ221" s="8">
        <f t="shared" si="580"/>
        <v>0.20804916345298566</v>
      </c>
      <c r="CR221" s="21"/>
    </row>
    <row r="222" spans="2:96" x14ac:dyDescent="0.2">
      <c r="B222" s="1">
        <f t="shared" si="568"/>
        <v>44071</v>
      </c>
      <c r="C222" s="7">
        <f t="shared" si="562"/>
        <v>30.142857142857142</v>
      </c>
      <c r="D222">
        <f t="shared" si="575"/>
        <v>211</v>
      </c>
      <c r="E222" s="13">
        <f t="shared" si="569"/>
        <v>0.2</v>
      </c>
      <c r="F222" s="2">
        <f t="shared" si="563"/>
        <v>4.0551999668446754</v>
      </c>
      <c r="G222" s="2">
        <f t="shared" si="534"/>
        <v>1.9280000000000002</v>
      </c>
      <c r="H222" s="21"/>
      <c r="I222" s="3">
        <f t="shared" si="564"/>
        <v>1014101.7067210225</v>
      </c>
      <c r="J222" s="3"/>
      <c r="K222" s="12">
        <f t="shared" si="565"/>
        <v>3985898.2932789763</v>
      </c>
      <c r="L222" s="3">
        <f t="shared" si="589"/>
        <v>1.0000005967877368</v>
      </c>
      <c r="N222" s="12">
        <f t="shared" si="576"/>
        <v>0.20804916345298566</v>
      </c>
      <c r="O222" s="12">
        <f t="shared" ref="O222:AH222" si="612">N221*(1-N$6)</f>
        <v>0.23179474896097552</v>
      </c>
      <c r="P222" s="12">
        <f t="shared" si="612"/>
        <v>0.26901095801434061</v>
      </c>
      <c r="Q222" s="12">
        <f t="shared" si="612"/>
        <v>0.31220247307399313</v>
      </c>
      <c r="R222" s="12">
        <f t="shared" si="612"/>
        <v>0.36232866615243026</v>
      </c>
      <c r="S222" s="12">
        <f t="shared" si="612"/>
        <v>0.42050294145894496</v>
      </c>
      <c r="T222" s="12">
        <f t="shared" si="612"/>
        <v>0.48801746577605504</v>
      </c>
      <c r="U222" s="12">
        <f t="shared" si="612"/>
        <v>0.56637186927519578</v>
      </c>
      <c r="V222" s="12">
        <f t="shared" si="612"/>
        <v>0.65730655418589345</v>
      </c>
      <c r="W222" s="12">
        <f t="shared" si="612"/>
        <v>0.76284135105090045</v>
      </c>
      <c r="X222" s="12">
        <f t="shared" si="612"/>
        <v>0.88532038103805277</v>
      </c>
      <c r="Y222" s="12">
        <f t="shared" si="612"/>
        <v>1.0274641205712893</v>
      </c>
      <c r="Z222" s="12">
        <f t="shared" si="612"/>
        <v>1.1924298244434197</v>
      </c>
      <c r="AA222" s="12">
        <f t="shared" si="612"/>
        <v>1.3838816491261161</v>
      </c>
      <c r="AB222" s="12">
        <f t="shared" si="612"/>
        <v>1.6060720333100411</v>
      </c>
      <c r="AC222" s="12">
        <f t="shared" si="612"/>
        <v>1.8639361425601091</v>
      </c>
      <c r="AD222" s="12">
        <f t="shared" si="612"/>
        <v>2.1632014748908865</v>
      </c>
      <c r="AE222" s="12">
        <f t="shared" si="612"/>
        <v>2.5105150604728106</v>
      </c>
      <c r="AF222" s="12">
        <f t="shared" si="612"/>
        <v>2.9135910790130715</v>
      </c>
      <c r="AG222" s="12">
        <f t="shared" si="612"/>
        <v>3.3813821712433034</v>
      </c>
      <c r="AH222" s="12">
        <f t="shared" si="612"/>
        <v>3.9242782463901058</v>
      </c>
      <c r="AI222" s="12">
        <f t="shared" si="536"/>
        <v>3826435.2393714101</v>
      </c>
      <c r="AJ222" s="12">
        <f t="shared" si="578"/>
        <v>3826462.3698697845</v>
      </c>
      <c r="AK222" s="21"/>
      <c r="AL222">
        <f t="shared" si="530"/>
        <v>211</v>
      </c>
      <c r="AM222" s="3"/>
      <c r="AN222" s="3"/>
      <c r="AO222" s="12">
        <f t="shared" ref="AO222:BH222" si="613">N221*AN$8</f>
        <v>9.6581145400406465E-3</v>
      </c>
      <c r="AP222" s="12">
        <f t="shared" si="613"/>
        <v>0</v>
      </c>
      <c r="AQ222" s="12">
        <f t="shared" si="613"/>
        <v>0</v>
      </c>
      <c r="AR222" s="12">
        <f t="shared" si="613"/>
        <v>0</v>
      </c>
      <c r="AS222" s="12">
        <f t="shared" si="613"/>
        <v>0</v>
      </c>
      <c r="AT222" s="12">
        <f t="shared" si="613"/>
        <v>0</v>
      </c>
      <c r="AU222" s="12">
        <f t="shared" si="613"/>
        <v>0</v>
      </c>
      <c r="AV222" s="12">
        <f t="shared" si="613"/>
        <v>0</v>
      </c>
      <c r="AW222" s="12">
        <f t="shared" si="613"/>
        <v>0</v>
      </c>
      <c r="AX222" s="12">
        <f t="shared" si="613"/>
        <v>0</v>
      </c>
      <c r="AY222" s="12">
        <f t="shared" si="613"/>
        <v>0</v>
      </c>
      <c r="AZ222" s="12">
        <f t="shared" si="613"/>
        <v>0</v>
      </c>
      <c r="BA222" s="12">
        <f t="shared" si="613"/>
        <v>0</v>
      </c>
      <c r="BB222" s="12">
        <f t="shared" si="613"/>
        <v>0</v>
      </c>
      <c r="BC222" s="12">
        <f t="shared" si="613"/>
        <v>0</v>
      </c>
      <c r="BD222" s="12">
        <f t="shared" si="613"/>
        <v>0</v>
      </c>
      <c r="BE222" s="12">
        <f t="shared" si="613"/>
        <v>0</v>
      </c>
      <c r="BF222" s="12">
        <f t="shared" si="613"/>
        <v>0</v>
      </c>
      <c r="BG222" s="12">
        <f t="shared" si="613"/>
        <v>0</v>
      </c>
      <c r="BH222" s="12">
        <f t="shared" si="613"/>
        <v>0</v>
      </c>
      <c r="BI222" s="12">
        <f t="shared" si="572"/>
        <v>0</v>
      </c>
      <c r="BJ222" s="12">
        <f t="shared" si="573"/>
        <v>9.6581145400406465E-3</v>
      </c>
      <c r="BK222" s="12">
        <f t="shared" si="574"/>
        <v>159435.92340919262</v>
      </c>
      <c r="BL222" s="3">
        <f t="shared" si="592"/>
        <v>1.00000069260608</v>
      </c>
      <c r="BM222" s="3">
        <f t="shared" si="538"/>
        <v>3985898.2932789773</v>
      </c>
      <c r="BN222" s="24">
        <f t="shared" si="593"/>
        <v>1.000000596787737</v>
      </c>
      <c r="BO222" s="3">
        <f t="shared" si="539"/>
        <v>3.9999997912147811</v>
      </c>
      <c r="BP222" s="21"/>
      <c r="BQ222" s="3">
        <f>I222+AJ222+BK222+SUM(J$11:J222)</f>
        <v>5000000</v>
      </c>
      <c r="BR222" s="21"/>
      <c r="BS222">
        <f t="shared" si="532"/>
        <v>211</v>
      </c>
      <c r="BT222" s="10">
        <f t="shared" si="533"/>
        <v>0.20950072980652512</v>
      </c>
      <c r="BU222" s="8">
        <f t="shared" si="540"/>
        <v>8.7172903158075059E-3</v>
      </c>
      <c r="BV222" s="8">
        <f t="shared" si="541"/>
        <v>9.7122338145289311E-3</v>
      </c>
      <c r="BW222" s="8">
        <f t="shared" si="542"/>
        <v>1.127159840599137E-2</v>
      </c>
      <c r="BX222" s="8">
        <f t="shared" si="543"/>
        <v>1.3081329191280714E-2</v>
      </c>
      <c r="BY222" s="8">
        <f t="shared" si="544"/>
        <v>1.5181623997751787E-2</v>
      </c>
      <c r="BZ222" s="8">
        <f t="shared" si="545"/>
        <v>1.7619134624287897E-2</v>
      </c>
      <c r="CA222" s="8">
        <f t="shared" si="546"/>
        <v>2.0448003047682885E-2</v>
      </c>
      <c r="CB222" s="8">
        <f t="shared" si="547"/>
        <v>2.3731063991007873E-2</v>
      </c>
      <c r="CC222" s="8">
        <f t="shared" si="548"/>
        <v>2.7541240561711384E-2</v>
      </c>
      <c r="CD222" s="8">
        <f t="shared" si="549"/>
        <v>3.1963163954351857E-2</v>
      </c>
      <c r="CE222" s="8">
        <f t="shared" si="550"/>
        <v>0</v>
      </c>
      <c r="CF222" s="8">
        <f t="shared" si="551"/>
        <v>0</v>
      </c>
      <c r="CG222" s="8">
        <f t="shared" si="552"/>
        <v>0</v>
      </c>
      <c r="CH222" s="8">
        <f t="shared" si="553"/>
        <v>0</v>
      </c>
      <c r="CI222" s="8">
        <f t="shared" si="554"/>
        <v>0</v>
      </c>
      <c r="CJ222" s="8">
        <f t="shared" si="555"/>
        <v>0</v>
      </c>
      <c r="CK222" s="8">
        <f t="shared" si="556"/>
        <v>0</v>
      </c>
      <c r="CL222" s="8">
        <f t="shared" si="557"/>
        <v>0</v>
      </c>
      <c r="CM222" s="8">
        <f t="shared" si="558"/>
        <v>0</v>
      </c>
      <c r="CN222" s="8">
        <f t="shared" si="559"/>
        <v>0</v>
      </c>
      <c r="CO222" s="8">
        <f t="shared" si="560"/>
        <v>0</v>
      </c>
      <c r="CP222" s="8">
        <f t="shared" si="561"/>
        <v>0</v>
      </c>
      <c r="CQ222" s="8">
        <f t="shared" si="580"/>
        <v>0.1792666819044022</v>
      </c>
      <c r="CR222" s="21"/>
    </row>
    <row r="223" spans="2:96" x14ac:dyDescent="0.2">
      <c r="B223" s="1">
        <f t="shared" si="568"/>
        <v>44072</v>
      </c>
      <c r="C223" s="7">
        <f t="shared" si="562"/>
        <v>30.285714285714285</v>
      </c>
      <c r="D223">
        <f t="shared" si="575"/>
        <v>212</v>
      </c>
      <c r="E223" s="13">
        <f t="shared" si="569"/>
        <v>0.2</v>
      </c>
      <c r="F223" s="2">
        <f t="shared" si="563"/>
        <v>4.0551999668446754</v>
      </c>
      <c r="G223" s="2">
        <f t="shared" si="534"/>
        <v>1.9280000000000002</v>
      </c>
      <c r="H223" s="21"/>
      <c r="I223" s="3">
        <f t="shared" si="564"/>
        <v>1014101.5274543406</v>
      </c>
      <c r="J223" s="3"/>
      <c r="K223" s="12">
        <f t="shared" si="565"/>
        <v>3985898.4725456582</v>
      </c>
      <c r="L223" s="3">
        <f t="shared" si="589"/>
        <v>1.0000005142253434</v>
      </c>
      <c r="N223" s="12">
        <f t="shared" si="576"/>
        <v>0.1792666819044022</v>
      </c>
      <c r="O223" s="12">
        <f t="shared" ref="O223:AH223" si="614">N222*(1-N$6)</f>
        <v>0.19972719691486623</v>
      </c>
      <c r="P223" s="12">
        <f t="shared" si="614"/>
        <v>0.23179474896097552</v>
      </c>
      <c r="Q223" s="12">
        <f t="shared" si="614"/>
        <v>0.26901095801434061</v>
      </c>
      <c r="R223" s="12">
        <f t="shared" si="614"/>
        <v>0.31220247307399313</v>
      </c>
      <c r="S223" s="12">
        <f t="shared" si="614"/>
        <v>0.36232866615243026</v>
      </c>
      <c r="T223" s="12">
        <f t="shared" si="614"/>
        <v>0.42050294145894496</v>
      </c>
      <c r="U223" s="12">
        <f t="shared" si="614"/>
        <v>0.48801746577605504</v>
      </c>
      <c r="V223" s="12">
        <f t="shared" si="614"/>
        <v>0.56637186927519578</v>
      </c>
      <c r="W223" s="12">
        <f t="shared" si="614"/>
        <v>0.65730655418589345</v>
      </c>
      <c r="X223" s="12">
        <f t="shared" si="614"/>
        <v>0.76284135105090045</v>
      </c>
      <c r="Y223" s="12">
        <f t="shared" si="614"/>
        <v>0.88532038103805277</v>
      </c>
      <c r="Z223" s="12">
        <f t="shared" si="614"/>
        <v>1.0274641205712893</v>
      </c>
      <c r="AA223" s="12">
        <f t="shared" si="614"/>
        <v>1.1924298244434197</v>
      </c>
      <c r="AB223" s="12">
        <f t="shared" si="614"/>
        <v>1.3838816491261161</v>
      </c>
      <c r="AC223" s="12">
        <f t="shared" si="614"/>
        <v>1.6060720333100411</v>
      </c>
      <c r="AD223" s="12">
        <f t="shared" si="614"/>
        <v>1.8639361425601091</v>
      </c>
      <c r="AE223" s="12">
        <f t="shared" si="614"/>
        <v>2.1632014748908865</v>
      </c>
      <c r="AF223" s="12">
        <f t="shared" si="614"/>
        <v>2.5105150604728106</v>
      </c>
      <c r="AG223" s="12">
        <f t="shared" si="614"/>
        <v>2.9135910790130715</v>
      </c>
      <c r="AH223" s="12">
        <f t="shared" si="614"/>
        <v>3.3813821712433034</v>
      </c>
      <c r="AI223" s="12">
        <f t="shared" si="536"/>
        <v>3826439.1636496563</v>
      </c>
      <c r="AJ223" s="12">
        <f t="shared" si="578"/>
        <v>3826462.5408144998</v>
      </c>
      <c r="AK223" s="21"/>
      <c r="AL223">
        <f t="shared" si="530"/>
        <v>212</v>
      </c>
      <c r="AM223" s="3"/>
      <c r="AN223" s="3"/>
      <c r="AO223" s="12">
        <f t="shared" ref="AO223:BH223" si="615">N222*AN$8</f>
        <v>8.3219665381194258E-3</v>
      </c>
      <c r="AP223" s="12">
        <f t="shared" si="615"/>
        <v>0</v>
      </c>
      <c r="AQ223" s="12">
        <f t="shared" si="615"/>
        <v>0</v>
      </c>
      <c r="AR223" s="12">
        <f t="shared" si="615"/>
        <v>0</v>
      </c>
      <c r="AS223" s="12">
        <f t="shared" si="615"/>
        <v>0</v>
      </c>
      <c r="AT223" s="12">
        <f t="shared" si="615"/>
        <v>0</v>
      </c>
      <c r="AU223" s="12">
        <f t="shared" si="615"/>
        <v>0</v>
      </c>
      <c r="AV223" s="12">
        <f t="shared" si="615"/>
        <v>0</v>
      </c>
      <c r="AW223" s="12">
        <f t="shared" si="615"/>
        <v>0</v>
      </c>
      <c r="AX223" s="12">
        <f t="shared" si="615"/>
        <v>0</v>
      </c>
      <c r="AY223" s="12">
        <f t="shared" si="615"/>
        <v>0</v>
      </c>
      <c r="AZ223" s="12">
        <f t="shared" si="615"/>
        <v>0</v>
      </c>
      <c r="BA223" s="12">
        <f t="shared" si="615"/>
        <v>0</v>
      </c>
      <c r="BB223" s="12">
        <f t="shared" si="615"/>
        <v>0</v>
      </c>
      <c r="BC223" s="12">
        <f t="shared" si="615"/>
        <v>0</v>
      </c>
      <c r="BD223" s="12">
        <f t="shared" si="615"/>
        <v>0</v>
      </c>
      <c r="BE223" s="12">
        <f t="shared" si="615"/>
        <v>0</v>
      </c>
      <c r="BF223" s="12">
        <f t="shared" si="615"/>
        <v>0</v>
      </c>
      <c r="BG223" s="12">
        <f t="shared" si="615"/>
        <v>0</v>
      </c>
      <c r="BH223" s="12">
        <f t="shared" si="615"/>
        <v>0</v>
      </c>
      <c r="BI223" s="12">
        <f t="shared" si="572"/>
        <v>0</v>
      </c>
      <c r="BJ223" s="12">
        <f t="shared" si="573"/>
        <v>8.3219665381194258E-3</v>
      </c>
      <c r="BK223" s="12">
        <f t="shared" si="574"/>
        <v>159435.93173115916</v>
      </c>
      <c r="BL223" s="3">
        <f t="shared" si="592"/>
        <v>1.000000596787737</v>
      </c>
      <c r="BM223" s="3">
        <f t="shared" si="538"/>
        <v>3985898.4725456592</v>
      </c>
      <c r="BN223" s="24">
        <f t="shared" si="593"/>
        <v>1.0000005142253436</v>
      </c>
      <c r="BO223" s="3">
        <f t="shared" si="539"/>
        <v>3.9999998200991005</v>
      </c>
      <c r="BP223" s="21"/>
      <c r="BQ223" s="3">
        <f>I223+AJ223+BK223+SUM(J$11:J223)</f>
        <v>4999999.9999999991</v>
      </c>
      <c r="BR223" s="21"/>
      <c r="BS223">
        <f t="shared" si="532"/>
        <v>212</v>
      </c>
      <c r="BT223" s="10">
        <f t="shared" si="533"/>
        <v>0.20950069313244724</v>
      </c>
      <c r="BU223" s="8">
        <f t="shared" si="540"/>
        <v>7.5112988229052401E-3</v>
      </c>
      <c r="BV223" s="8">
        <f t="shared" si="541"/>
        <v>8.3685972382130519E-3</v>
      </c>
      <c r="BW223" s="8">
        <f t="shared" si="542"/>
        <v>9.7122321143571951E-3</v>
      </c>
      <c r="BX223" s="8">
        <f t="shared" si="543"/>
        <v>1.1271596432845605E-2</v>
      </c>
      <c r="BY223" s="8">
        <f t="shared" si="544"/>
        <v>1.3081326901333151E-2</v>
      </c>
      <c r="BZ223" s="8">
        <f t="shared" si="545"/>
        <v>1.5181621340137843E-2</v>
      </c>
      <c r="CA223" s="8">
        <f t="shared" si="546"/>
        <v>1.7619131539976372E-2</v>
      </c>
      <c r="CB223" s="8">
        <f t="shared" si="547"/>
        <v>2.0447999468164776E-2</v>
      </c>
      <c r="CC223" s="8">
        <f t="shared" si="548"/>
        <v>2.3731059836774662E-2</v>
      </c>
      <c r="CD223" s="8">
        <f t="shared" si="549"/>
        <v>2.7541235740489032E-2</v>
      </c>
      <c r="CE223" s="8">
        <f t="shared" si="550"/>
        <v>0</v>
      </c>
      <c r="CF223" s="8">
        <f t="shared" si="551"/>
        <v>0</v>
      </c>
      <c r="CG223" s="8">
        <f t="shared" si="552"/>
        <v>0</v>
      </c>
      <c r="CH223" s="8">
        <f t="shared" si="553"/>
        <v>0</v>
      </c>
      <c r="CI223" s="8">
        <f t="shared" si="554"/>
        <v>0</v>
      </c>
      <c r="CJ223" s="8">
        <f t="shared" si="555"/>
        <v>0</v>
      </c>
      <c r="CK223" s="8">
        <f t="shared" si="556"/>
        <v>0</v>
      </c>
      <c r="CL223" s="8">
        <f t="shared" si="557"/>
        <v>0</v>
      </c>
      <c r="CM223" s="8">
        <f t="shared" si="558"/>
        <v>0</v>
      </c>
      <c r="CN223" s="8">
        <f t="shared" si="559"/>
        <v>0</v>
      </c>
      <c r="CO223" s="8">
        <f t="shared" si="560"/>
        <v>0</v>
      </c>
      <c r="CP223" s="8">
        <f t="shared" si="561"/>
        <v>0</v>
      </c>
      <c r="CQ223" s="8">
        <f t="shared" si="580"/>
        <v>0.15446609943519693</v>
      </c>
      <c r="CR223" s="21"/>
    </row>
    <row r="224" spans="2:96" x14ac:dyDescent="0.2">
      <c r="B224" s="1">
        <f t="shared" si="568"/>
        <v>44073</v>
      </c>
      <c r="C224" s="7">
        <f t="shared" si="562"/>
        <v>30.428571428571427</v>
      </c>
      <c r="D224">
        <f t="shared" si="575"/>
        <v>213</v>
      </c>
      <c r="E224" s="13">
        <f t="shared" si="569"/>
        <v>0.2</v>
      </c>
      <c r="F224" s="2">
        <f t="shared" si="563"/>
        <v>4.0551999668446754</v>
      </c>
      <c r="G224" s="2">
        <f t="shared" si="534"/>
        <v>1.9280000000000002</v>
      </c>
      <c r="H224" s="21"/>
      <c r="I224" s="3">
        <f t="shared" si="564"/>
        <v>1014101.3729882411</v>
      </c>
      <c r="J224" s="3"/>
      <c r="K224" s="12">
        <f t="shared" si="565"/>
        <v>3985898.6270117578</v>
      </c>
      <c r="L224" s="3">
        <f t="shared" si="589"/>
        <v>1.0000004430850122</v>
      </c>
      <c r="N224" s="12">
        <f t="shared" si="576"/>
        <v>0.15446609943519693</v>
      </c>
      <c r="O224" s="12">
        <f t="shared" ref="O224:AH224" si="616">N223*(1-N$6)</f>
        <v>0.1720960146282261</v>
      </c>
      <c r="P224" s="12">
        <f t="shared" si="616"/>
        <v>0.19972719691486623</v>
      </c>
      <c r="Q224" s="12">
        <f t="shared" si="616"/>
        <v>0.23179474896097552</v>
      </c>
      <c r="R224" s="12">
        <f t="shared" si="616"/>
        <v>0.26901095801434061</v>
      </c>
      <c r="S224" s="12">
        <f t="shared" si="616"/>
        <v>0.31220247307399313</v>
      </c>
      <c r="T224" s="12">
        <f t="shared" si="616"/>
        <v>0.36232866615243026</v>
      </c>
      <c r="U224" s="12">
        <f t="shared" si="616"/>
        <v>0.42050294145894496</v>
      </c>
      <c r="V224" s="12">
        <f t="shared" si="616"/>
        <v>0.48801746577605504</v>
      </c>
      <c r="W224" s="12">
        <f t="shared" si="616"/>
        <v>0.56637186927519578</v>
      </c>
      <c r="X224" s="12">
        <f t="shared" si="616"/>
        <v>0.65730655418589345</v>
      </c>
      <c r="Y224" s="12">
        <f t="shared" si="616"/>
        <v>0.76284135105090045</v>
      </c>
      <c r="Z224" s="12">
        <f t="shared" si="616"/>
        <v>0.88532038103805277</v>
      </c>
      <c r="AA224" s="12">
        <f t="shared" si="616"/>
        <v>1.0274641205712893</v>
      </c>
      <c r="AB224" s="12">
        <f t="shared" si="616"/>
        <v>1.1924298244434197</v>
      </c>
      <c r="AC224" s="12">
        <f t="shared" si="616"/>
        <v>1.3838816491261161</v>
      </c>
      <c r="AD224" s="12">
        <f t="shared" si="616"/>
        <v>1.6060720333100411</v>
      </c>
      <c r="AE224" s="12">
        <f t="shared" si="616"/>
        <v>1.8639361425601091</v>
      </c>
      <c r="AF224" s="12">
        <f t="shared" si="616"/>
        <v>2.1632014748908865</v>
      </c>
      <c r="AG224" s="12">
        <f t="shared" si="616"/>
        <v>2.5105150604728106</v>
      </c>
      <c r="AH224" s="12">
        <f t="shared" si="616"/>
        <v>2.9135910790130715</v>
      </c>
      <c r="AI224" s="12">
        <f t="shared" si="536"/>
        <v>3826442.5450318274</v>
      </c>
      <c r="AJ224" s="12">
        <f t="shared" si="578"/>
        <v>3826462.6881099315</v>
      </c>
      <c r="AK224" s="21"/>
      <c r="AL224">
        <f t="shared" si="530"/>
        <v>213</v>
      </c>
      <c r="AM224" s="3"/>
      <c r="AN224" s="3"/>
      <c r="AO224" s="12">
        <f t="shared" ref="AO224:BH224" si="617">N223*AN$8</f>
        <v>7.1706672761760884E-3</v>
      </c>
      <c r="AP224" s="12">
        <f t="shared" si="617"/>
        <v>0</v>
      </c>
      <c r="AQ224" s="12">
        <f t="shared" si="617"/>
        <v>0</v>
      </c>
      <c r="AR224" s="12">
        <f t="shared" si="617"/>
        <v>0</v>
      </c>
      <c r="AS224" s="12">
        <f t="shared" si="617"/>
        <v>0</v>
      </c>
      <c r="AT224" s="12">
        <f t="shared" si="617"/>
        <v>0</v>
      </c>
      <c r="AU224" s="12">
        <f t="shared" si="617"/>
        <v>0</v>
      </c>
      <c r="AV224" s="12">
        <f t="shared" si="617"/>
        <v>0</v>
      </c>
      <c r="AW224" s="12">
        <f t="shared" si="617"/>
        <v>0</v>
      </c>
      <c r="AX224" s="12">
        <f t="shared" si="617"/>
        <v>0</v>
      </c>
      <c r="AY224" s="12">
        <f t="shared" si="617"/>
        <v>0</v>
      </c>
      <c r="AZ224" s="12">
        <f t="shared" si="617"/>
        <v>0</v>
      </c>
      <c r="BA224" s="12">
        <f t="shared" si="617"/>
        <v>0</v>
      </c>
      <c r="BB224" s="12">
        <f t="shared" si="617"/>
        <v>0</v>
      </c>
      <c r="BC224" s="12">
        <f t="shared" si="617"/>
        <v>0</v>
      </c>
      <c r="BD224" s="12">
        <f t="shared" si="617"/>
        <v>0</v>
      </c>
      <c r="BE224" s="12">
        <f t="shared" si="617"/>
        <v>0</v>
      </c>
      <c r="BF224" s="12">
        <f t="shared" si="617"/>
        <v>0</v>
      </c>
      <c r="BG224" s="12">
        <f t="shared" si="617"/>
        <v>0</v>
      </c>
      <c r="BH224" s="12">
        <f t="shared" si="617"/>
        <v>0</v>
      </c>
      <c r="BI224" s="12">
        <f t="shared" si="572"/>
        <v>0</v>
      </c>
      <c r="BJ224" s="12">
        <f t="shared" si="573"/>
        <v>7.1706672761760884E-3</v>
      </c>
      <c r="BK224" s="12">
        <f t="shared" si="574"/>
        <v>159435.93890182645</v>
      </c>
      <c r="BL224" s="3">
        <f t="shared" si="592"/>
        <v>1.0000005142253436</v>
      </c>
      <c r="BM224" s="3">
        <f t="shared" si="538"/>
        <v>3985898.6270117578</v>
      </c>
      <c r="BN224" s="24">
        <f t="shared" si="593"/>
        <v>1.0000004430850122</v>
      </c>
      <c r="BO224" s="3">
        <f t="shared" si="539"/>
        <v>3.9999998449874306</v>
      </c>
      <c r="BP224" s="21"/>
      <c r="BQ224" s="3">
        <f>I224+AJ224+BK224+SUM(J$11:J224)</f>
        <v>4999999.9999999991</v>
      </c>
      <c r="BR224" s="21"/>
      <c r="BS224">
        <f t="shared" si="532"/>
        <v>213</v>
      </c>
      <c r="BT224" s="10">
        <f t="shared" si="533"/>
        <v>0.2095006615320309</v>
      </c>
      <c r="BU224" s="8">
        <f t="shared" si="540"/>
        <v>6.4721500031892443E-3</v>
      </c>
      <c r="BV224" s="8">
        <f t="shared" si="541"/>
        <v>7.2108457823278878E-3</v>
      </c>
      <c r="BW224" s="8">
        <f t="shared" si="542"/>
        <v>8.3685959759205366E-3</v>
      </c>
      <c r="BX224" s="8">
        <f t="shared" si="543"/>
        <v>9.7122306493950799E-3</v>
      </c>
      <c r="BY224" s="8">
        <f t="shared" si="544"/>
        <v>1.1271594732673949E-2</v>
      </c>
      <c r="BZ224" s="8">
        <f t="shared" si="545"/>
        <v>1.3081324928187525E-2</v>
      </c>
      <c r="CA224" s="8">
        <f t="shared" si="546"/>
        <v>1.5181619050190501E-2</v>
      </c>
      <c r="CB224" s="8">
        <f t="shared" si="547"/>
        <v>1.7619128882362767E-2</v>
      </c>
      <c r="CC224" s="8">
        <f t="shared" si="548"/>
        <v>2.0447996383853757E-2</v>
      </c>
      <c r="CD224" s="8">
        <f t="shared" si="549"/>
        <v>2.3731056257257289E-2</v>
      </c>
      <c r="CE224" s="8">
        <f t="shared" si="550"/>
        <v>0</v>
      </c>
      <c r="CF224" s="8">
        <f t="shared" si="551"/>
        <v>0</v>
      </c>
      <c r="CG224" s="8">
        <f t="shared" si="552"/>
        <v>0</v>
      </c>
      <c r="CH224" s="8">
        <f t="shared" si="553"/>
        <v>0</v>
      </c>
      <c r="CI224" s="8">
        <f t="shared" si="554"/>
        <v>0</v>
      </c>
      <c r="CJ224" s="8">
        <f t="shared" si="555"/>
        <v>0</v>
      </c>
      <c r="CK224" s="8">
        <f t="shared" si="556"/>
        <v>0</v>
      </c>
      <c r="CL224" s="8">
        <f t="shared" si="557"/>
        <v>0</v>
      </c>
      <c r="CM224" s="8">
        <f t="shared" si="558"/>
        <v>0</v>
      </c>
      <c r="CN224" s="8">
        <f t="shared" si="559"/>
        <v>0</v>
      </c>
      <c r="CO224" s="8">
        <f t="shared" si="560"/>
        <v>0</v>
      </c>
      <c r="CP224" s="8">
        <f t="shared" si="561"/>
        <v>0</v>
      </c>
      <c r="CQ224" s="8">
        <f t="shared" si="580"/>
        <v>0.13309654264535856</v>
      </c>
      <c r="CR224" s="21"/>
    </row>
    <row r="225" spans="2:96" x14ac:dyDescent="0.2">
      <c r="B225" s="1">
        <f t="shared" si="568"/>
        <v>44074</v>
      </c>
      <c r="C225" s="7">
        <f t="shared" si="562"/>
        <v>30.571428571428573</v>
      </c>
      <c r="D225">
        <f t="shared" si="575"/>
        <v>214</v>
      </c>
      <c r="E225" s="13">
        <f t="shared" si="569"/>
        <v>0.2</v>
      </c>
      <c r="F225" s="2">
        <f t="shared" si="563"/>
        <v>4.0551999668446754</v>
      </c>
      <c r="G225" s="2">
        <f t="shared" si="534"/>
        <v>1.9280000000000002</v>
      </c>
      <c r="H225" s="21"/>
      <c r="I225" s="3">
        <f t="shared" si="564"/>
        <v>1014101.2398916985</v>
      </c>
      <c r="J225" s="3"/>
      <c r="K225" s="12">
        <f t="shared" si="565"/>
        <v>3985898.7601083005</v>
      </c>
      <c r="L225" s="3">
        <f t="shared" si="589"/>
        <v>1.0000003817865633</v>
      </c>
      <c r="N225" s="12">
        <f t="shared" si="576"/>
        <v>0.13309654264535856</v>
      </c>
      <c r="O225" s="12">
        <f t="shared" ref="O225:AH225" si="618">N224*(1-N$6)</f>
        <v>0.14828745545778904</v>
      </c>
      <c r="P225" s="12">
        <f t="shared" si="618"/>
        <v>0.1720960146282261</v>
      </c>
      <c r="Q225" s="12">
        <f t="shared" si="618"/>
        <v>0.19972719691486623</v>
      </c>
      <c r="R225" s="12">
        <f t="shared" si="618"/>
        <v>0.23179474896097552</v>
      </c>
      <c r="S225" s="12">
        <f t="shared" si="618"/>
        <v>0.26901095801434061</v>
      </c>
      <c r="T225" s="12">
        <f t="shared" si="618"/>
        <v>0.31220247307399313</v>
      </c>
      <c r="U225" s="12">
        <f t="shared" si="618"/>
        <v>0.36232866615243026</v>
      </c>
      <c r="V225" s="12">
        <f t="shared" si="618"/>
        <v>0.42050294145894496</v>
      </c>
      <c r="W225" s="12">
        <f t="shared" si="618"/>
        <v>0.48801746577605504</v>
      </c>
      <c r="X225" s="12">
        <f t="shared" si="618"/>
        <v>0.56637186927519578</v>
      </c>
      <c r="Y225" s="12">
        <f t="shared" si="618"/>
        <v>0.65730655418589345</v>
      </c>
      <c r="Z225" s="12">
        <f t="shared" si="618"/>
        <v>0.76284135105090045</v>
      </c>
      <c r="AA225" s="12">
        <f t="shared" si="618"/>
        <v>0.88532038103805277</v>
      </c>
      <c r="AB225" s="12">
        <f t="shared" si="618"/>
        <v>1.0274641205712893</v>
      </c>
      <c r="AC225" s="12">
        <f t="shared" si="618"/>
        <v>1.1924298244434197</v>
      </c>
      <c r="AD225" s="12">
        <f t="shared" si="618"/>
        <v>1.3838816491261161</v>
      </c>
      <c r="AE225" s="12">
        <f t="shared" si="618"/>
        <v>1.6060720333100411</v>
      </c>
      <c r="AF225" s="12">
        <f t="shared" si="618"/>
        <v>1.8639361425601091</v>
      </c>
      <c r="AG225" s="12">
        <f t="shared" si="618"/>
        <v>2.1632014748908865</v>
      </c>
      <c r="AH225" s="12">
        <f t="shared" si="618"/>
        <v>2.5105150604728106</v>
      </c>
      <c r="AI225" s="12">
        <f t="shared" si="536"/>
        <v>3826445.4586229064</v>
      </c>
      <c r="AJ225" s="12">
        <f t="shared" si="578"/>
        <v>3826462.8150278302</v>
      </c>
      <c r="AK225" s="21"/>
      <c r="AL225">
        <f t="shared" si="530"/>
        <v>214</v>
      </c>
      <c r="AM225" s="3"/>
      <c r="AN225" s="3"/>
      <c r="AO225" s="12">
        <f t="shared" ref="AO225:BH225" si="619">N224*AN$8</f>
        <v>6.178643977407877E-3</v>
      </c>
      <c r="AP225" s="12">
        <f t="shared" si="619"/>
        <v>0</v>
      </c>
      <c r="AQ225" s="12">
        <f t="shared" si="619"/>
        <v>0</v>
      </c>
      <c r="AR225" s="12">
        <f t="shared" si="619"/>
        <v>0</v>
      </c>
      <c r="AS225" s="12">
        <f t="shared" si="619"/>
        <v>0</v>
      </c>
      <c r="AT225" s="12">
        <f t="shared" si="619"/>
        <v>0</v>
      </c>
      <c r="AU225" s="12">
        <f t="shared" si="619"/>
        <v>0</v>
      </c>
      <c r="AV225" s="12">
        <f t="shared" si="619"/>
        <v>0</v>
      </c>
      <c r="AW225" s="12">
        <f t="shared" si="619"/>
        <v>0</v>
      </c>
      <c r="AX225" s="12">
        <f t="shared" si="619"/>
        <v>0</v>
      </c>
      <c r="AY225" s="12">
        <f t="shared" si="619"/>
        <v>0</v>
      </c>
      <c r="AZ225" s="12">
        <f t="shared" si="619"/>
        <v>0</v>
      </c>
      <c r="BA225" s="12">
        <f t="shared" si="619"/>
        <v>0</v>
      </c>
      <c r="BB225" s="12">
        <f t="shared" si="619"/>
        <v>0</v>
      </c>
      <c r="BC225" s="12">
        <f t="shared" si="619"/>
        <v>0</v>
      </c>
      <c r="BD225" s="12">
        <f t="shared" si="619"/>
        <v>0</v>
      </c>
      <c r="BE225" s="12">
        <f t="shared" si="619"/>
        <v>0</v>
      </c>
      <c r="BF225" s="12">
        <f t="shared" si="619"/>
        <v>0</v>
      </c>
      <c r="BG225" s="12">
        <f t="shared" si="619"/>
        <v>0</v>
      </c>
      <c r="BH225" s="12">
        <f t="shared" si="619"/>
        <v>0</v>
      </c>
      <c r="BI225" s="12">
        <f t="shared" si="572"/>
        <v>0</v>
      </c>
      <c r="BJ225" s="12">
        <f t="shared" si="573"/>
        <v>6.178643977407877E-3</v>
      </c>
      <c r="BK225" s="12">
        <f t="shared" si="574"/>
        <v>159435.94508047044</v>
      </c>
      <c r="BL225" s="3">
        <f t="shared" si="592"/>
        <v>1.0000004430850127</v>
      </c>
      <c r="BM225" s="3">
        <f t="shared" si="538"/>
        <v>3985898.7601083005</v>
      </c>
      <c r="BN225" s="24">
        <f t="shared" si="593"/>
        <v>1.000000381786563</v>
      </c>
      <c r="BO225" s="3">
        <f t="shared" si="539"/>
        <v>3.9999998664325935</v>
      </c>
      <c r="BP225" s="21"/>
      <c r="BQ225" s="3">
        <f>I225+AJ225+BK225+SUM(J$11:J225)</f>
        <v>4999999.9999999991</v>
      </c>
      <c r="BR225" s="21"/>
      <c r="BS225">
        <f t="shared" si="532"/>
        <v>214</v>
      </c>
      <c r="BT225" s="10">
        <f t="shared" si="533"/>
        <v>0.20950063430336266</v>
      </c>
      <c r="BU225" s="8">
        <f t="shared" si="540"/>
        <v>5.5767620215574354E-3</v>
      </c>
      <c r="BV225" s="8">
        <f t="shared" si="541"/>
        <v>6.2132631955276888E-3</v>
      </c>
      <c r="BW225" s="8">
        <f t="shared" si="542"/>
        <v>7.2108448451388297E-3</v>
      </c>
      <c r="BX225" s="8">
        <f t="shared" si="543"/>
        <v>8.3685948882594192E-3</v>
      </c>
      <c r="BY225" s="8">
        <f t="shared" si="544"/>
        <v>9.7122293871026166E-3</v>
      </c>
      <c r="BZ225" s="8">
        <f t="shared" si="545"/>
        <v>1.1271593267711924E-2</v>
      </c>
      <c r="CA225" s="8">
        <f t="shared" si="546"/>
        <v>1.3081323228016013E-2</v>
      </c>
      <c r="CB225" s="8">
        <f t="shared" si="547"/>
        <v>1.5181617077045094E-2</v>
      </c>
      <c r="CC225" s="8">
        <f t="shared" si="548"/>
        <v>1.7619126592415751E-2</v>
      </c>
      <c r="CD225" s="8">
        <f t="shared" si="549"/>
        <v>2.0447993726240621E-2</v>
      </c>
      <c r="CE225" s="8">
        <f t="shared" si="550"/>
        <v>0</v>
      </c>
      <c r="CF225" s="8">
        <f t="shared" si="551"/>
        <v>0</v>
      </c>
      <c r="CG225" s="8">
        <f t="shared" si="552"/>
        <v>0</v>
      </c>
      <c r="CH225" s="8">
        <f t="shared" si="553"/>
        <v>0</v>
      </c>
      <c r="CI225" s="8">
        <f t="shared" si="554"/>
        <v>0</v>
      </c>
      <c r="CJ225" s="8">
        <f t="shared" si="555"/>
        <v>0</v>
      </c>
      <c r="CK225" s="8">
        <f t="shared" si="556"/>
        <v>0</v>
      </c>
      <c r="CL225" s="8">
        <f t="shared" si="557"/>
        <v>0</v>
      </c>
      <c r="CM225" s="8">
        <f t="shared" si="558"/>
        <v>0</v>
      </c>
      <c r="CN225" s="8">
        <f t="shared" si="559"/>
        <v>0</v>
      </c>
      <c r="CO225" s="8">
        <f t="shared" si="560"/>
        <v>0</v>
      </c>
      <c r="CP225" s="8">
        <f t="shared" si="561"/>
        <v>0</v>
      </c>
      <c r="CQ225" s="8">
        <f t="shared" si="580"/>
        <v>0.11468334822901539</v>
      </c>
      <c r="CR225" s="21"/>
    </row>
    <row r="226" spans="2:96" x14ac:dyDescent="0.2">
      <c r="B226" s="1">
        <f t="shared" si="568"/>
        <v>44075</v>
      </c>
      <c r="C226" s="7">
        <f t="shared" si="562"/>
        <v>30.714285714285715</v>
      </c>
      <c r="D226">
        <f t="shared" si="575"/>
        <v>215</v>
      </c>
      <c r="E226" s="13">
        <f t="shared" si="569"/>
        <v>0.2</v>
      </c>
      <c r="F226" s="2">
        <f t="shared" si="563"/>
        <v>4.0551999668446754</v>
      </c>
      <c r="G226" s="2">
        <f t="shared" si="534"/>
        <v>1.9280000000000002</v>
      </c>
      <c r="H226" s="21"/>
      <c r="I226" s="3">
        <f t="shared" si="564"/>
        <v>1014101.1252083502</v>
      </c>
      <c r="J226" s="3"/>
      <c r="K226" s="12">
        <f t="shared" si="565"/>
        <v>3985898.8747916487</v>
      </c>
      <c r="L226" s="3">
        <f t="shared" si="589"/>
        <v>1.0000003289684258</v>
      </c>
      <c r="N226" s="12">
        <f t="shared" si="576"/>
        <v>0.11468334822901539</v>
      </c>
      <c r="O226" s="12">
        <f t="shared" ref="O226:AH226" si="620">N225*(1-N$6)</f>
        <v>0.12777268093954422</v>
      </c>
      <c r="P226" s="12">
        <f t="shared" si="620"/>
        <v>0.14828745545778904</v>
      </c>
      <c r="Q226" s="12">
        <f t="shared" si="620"/>
        <v>0.1720960146282261</v>
      </c>
      <c r="R226" s="12">
        <f t="shared" si="620"/>
        <v>0.19972719691486623</v>
      </c>
      <c r="S226" s="12">
        <f t="shared" si="620"/>
        <v>0.23179474896097552</v>
      </c>
      <c r="T226" s="12">
        <f t="shared" si="620"/>
        <v>0.26901095801434061</v>
      </c>
      <c r="U226" s="12">
        <f t="shared" si="620"/>
        <v>0.31220247307399313</v>
      </c>
      <c r="V226" s="12">
        <f t="shared" si="620"/>
        <v>0.36232866615243026</v>
      </c>
      <c r="W226" s="12">
        <f t="shared" si="620"/>
        <v>0.42050294145894496</v>
      </c>
      <c r="X226" s="12">
        <f t="shared" si="620"/>
        <v>0.48801746577605504</v>
      </c>
      <c r="Y226" s="12">
        <f t="shared" si="620"/>
        <v>0.56637186927519578</v>
      </c>
      <c r="Z226" s="12">
        <f t="shared" si="620"/>
        <v>0.65730655418589345</v>
      </c>
      <c r="AA226" s="12">
        <f t="shared" si="620"/>
        <v>0.76284135105090045</v>
      </c>
      <c r="AB226" s="12">
        <f t="shared" si="620"/>
        <v>0.88532038103805277</v>
      </c>
      <c r="AC226" s="12">
        <f t="shared" si="620"/>
        <v>1.0274641205712893</v>
      </c>
      <c r="AD226" s="12">
        <f t="shared" si="620"/>
        <v>1.1924298244434197</v>
      </c>
      <c r="AE226" s="12">
        <f t="shared" si="620"/>
        <v>1.3838816491261161</v>
      </c>
      <c r="AF226" s="12">
        <f t="shared" si="620"/>
        <v>1.6060720333100411</v>
      </c>
      <c r="AG226" s="12">
        <f t="shared" si="620"/>
        <v>1.8639361425601091</v>
      </c>
      <c r="AH226" s="12">
        <f t="shared" si="620"/>
        <v>2.1632014748908865</v>
      </c>
      <c r="AI226" s="12">
        <f t="shared" si="536"/>
        <v>3826447.9691379666</v>
      </c>
      <c r="AJ226" s="12">
        <f t="shared" si="578"/>
        <v>3826462.9243873167</v>
      </c>
      <c r="AK226" s="21"/>
      <c r="AL226">
        <f t="shared" si="530"/>
        <v>215</v>
      </c>
      <c r="AM226" s="3"/>
      <c r="AN226" s="3"/>
      <c r="AO226" s="12">
        <f t="shared" ref="AO226:BH226" si="621">N225*AN$8</f>
        <v>5.3238617058143428E-3</v>
      </c>
      <c r="AP226" s="12">
        <f t="shared" si="621"/>
        <v>0</v>
      </c>
      <c r="AQ226" s="12">
        <f t="shared" si="621"/>
        <v>0</v>
      </c>
      <c r="AR226" s="12">
        <f t="shared" si="621"/>
        <v>0</v>
      </c>
      <c r="AS226" s="12">
        <f t="shared" si="621"/>
        <v>0</v>
      </c>
      <c r="AT226" s="12">
        <f t="shared" si="621"/>
        <v>0</v>
      </c>
      <c r="AU226" s="12">
        <f t="shared" si="621"/>
        <v>0</v>
      </c>
      <c r="AV226" s="12">
        <f t="shared" si="621"/>
        <v>0</v>
      </c>
      <c r="AW226" s="12">
        <f t="shared" si="621"/>
        <v>0</v>
      </c>
      <c r="AX226" s="12">
        <f t="shared" si="621"/>
        <v>0</v>
      </c>
      <c r="AY226" s="12">
        <f t="shared" si="621"/>
        <v>0</v>
      </c>
      <c r="AZ226" s="12">
        <f t="shared" si="621"/>
        <v>0</v>
      </c>
      <c r="BA226" s="12">
        <f t="shared" si="621"/>
        <v>0</v>
      </c>
      <c r="BB226" s="12">
        <f t="shared" si="621"/>
        <v>0</v>
      </c>
      <c r="BC226" s="12">
        <f t="shared" si="621"/>
        <v>0</v>
      </c>
      <c r="BD226" s="12">
        <f t="shared" si="621"/>
        <v>0</v>
      </c>
      <c r="BE226" s="12">
        <f t="shared" si="621"/>
        <v>0</v>
      </c>
      <c r="BF226" s="12">
        <f t="shared" si="621"/>
        <v>0</v>
      </c>
      <c r="BG226" s="12">
        <f t="shared" si="621"/>
        <v>0</v>
      </c>
      <c r="BH226" s="12">
        <f t="shared" si="621"/>
        <v>0</v>
      </c>
      <c r="BI226" s="12">
        <f t="shared" si="572"/>
        <v>0</v>
      </c>
      <c r="BJ226" s="12">
        <f t="shared" si="573"/>
        <v>5.3238617058143428E-3</v>
      </c>
      <c r="BK226" s="12">
        <f t="shared" si="574"/>
        <v>159435.95040433214</v>
      </c>
      <c r="BL226" s="3">
        <f t="shared" si="592"/>
        <v>1.0000003817865635</v>
      </c>
      <c r="BM226" s="3">
        <f t="shared" si="538"/>
        <v>3985898.8747916487</v>
      </c>
      <c r="BN226" s="24">
        <f t="shared" si="593"/>
        <v>1.0000003289684256</v>
      </c>
      <c r="BO226" s="3">
        <f t="shared" si="539"/>
        <v>3.9999998849109333</v>
      </c>
      <c r="BP226" s="21"/>
      <c r="BQ226" s="3">
        <f>I226+AJ226+BK226+SUM(J$11:J226)</f>
        <v>4999999.9999999991</v>
      </c>
      <c r="BR226" s="21"/>
      <c r="BS226">
        <f t="shared" si="532"/>
        <v>215</v>
      </c>
      <c r="BT226" s="10">
        <f t="shared" si="533"/>
        <v>0.20950061084163493</v>
      </c>
      <c r="BU226" s="8">
        <f t="shared" si="540"/>
        <v>4.8052463014685316E-3</v>
      </c>
      <c r="BV226" s="8">
        <f t="shared" si="541"/>
        <v>5.3536909411415678E-3</v>
      </c>
      <c r="BW226" s="8">
        <f t="shared" si="542"/>
        <v>6.2132624997117076E-3</v>
      </c>
      <c r="BX226" s="8">
        <f t="shared" si="543"/>
        <v>7.210844037604862E-3</v>
      </c>
      <c r="BY226" s="8">
        <f t="shared" si="544"/>
        <v>8.3685939510703966E-3</v>
      </c>
      <c r="BZ226" s="8">
        <f t="shared" si="545"/>
        <v>9.7122282994415599E-3</v>
      </c>
      <c r="CA226" s="8">
        <f t="shared" si="546"/>
        <v>1.1271592005419554E-2</v>
      </c>
      <c r="CB226" s="8">
        <f t="shared" si="547"/>
        <v>1.3081321763054128E-2</v>
      </c>
      <c r="CC226" s="8">
        <f t="shared" si="548"/>
        <v>1.5181615376873792E-2</v>
      </c>
      <c r="CD226" s="8">
        <f t="shared" si="549"/>
        <v>1.7619124619270645E-2</v>
      </c>
      <c r="CE226" s="8">
        <f t="shared" si="550"/>
        <v>0</v>
      </c>
      <c r="CF226" s="8">
        <f t="shared" si="551"/>
        <v>0</v>
      </c>
      <c r="CG226" s="8">
        <f t="shared" si="552"/>
        <v>0</v>
      </c>
      <c r="CH226" s="8">
        <f t="shared" si="553"/>
        <v>0</v>
      </c>
      <c r="CI226" s="8">
        <f t="shared" si="554"/>
        <v>0</v>
      </c>
      <c r="CJ226" s="8">
        <f t="shared" si="555"/>
        <v>0</v>
      </c>
      <c r="CK226" s="8">
        <f t="shared" si="556"/>
        <v>0</v>
      </c>
      <c r="CL226" s="8">
        <f t="shared" si="557"/>
        <v>0</v>
      </c>
      <c r="CM226" s="8">
        <f t="shared" si="558"/>
        <v>0</v>
      </c>
      <c r="CN226" s="8">
        <f t="shared" si="559"/>
        <v>0</v>
      </c>
      <c r="CO226" s="8">
        <f t="shared" si="560"/>
        <v>0</v>
      </c>
      <c r="CP226" s="8">
        <f t="shared" si="561"/>
        <v>0</v>
      </c>
      <c r="CQ226" s="8">
        <f t="shared" si="580"/>
        <v>9.8817519795056735E-2</v>
      </c>
      <c r="CR226" s="21"/>
    </row>
    <row r="227" spans="2:96" x14ac:dyDescent="0.2">
      <c r="B227" s="1">
        <f t="shared" si="568"/>
        <v>44076</v>
      </c>
      <c r="C227" s="7">
        <f t="shared" si="562"/>
        <v>30.857142857142858</v>
      </c>
      <c r="D227">
        <f t="shared" si="575"/>
        <v>216</v>
      </c>
      <c r="E227" s="13">
        <f t="shared" si="569"/>
        <v>0.2</v>
      </c>
      <c r="F227" s="2">
        <f t="shared" si="563"/>
        <v>4.0551999668446754</v>
      </c>
      <c r="G227" s="2">
        <f t="shared" si="534"/>
        <v>1.9280000000000002</v>
      </c>
      <c r="H227" s="21"/>
      <c r="I227" s="3">
        <f t="shared" si="564"/>
        <v>1014101.0263908304</v>
      </c>
      <c r="J227" s="3"/>
      <c r="K227" s="12">
        <f t="shared" si="565"/>
        <v>3985898.9736091685</v>
      </c>
      <c r="L227" s="3">
        <f t="shared" si="589"/>
        <v>1.0000002834573949</v>
      </c>
      <c r="N227" s="12">
        <f t="shared" si="576"/>
        <v>9.8817519795056735E-2</v>
      </c>
      <c r="O227" s="12">
        <f t="shared" ref="O227:AH227" si="622">N226*(1-N$6)</f>
        <v>0.11009601429985477</v>
      </c>
      <c r="P227" s="12">
        <f t="shared" si="622"/>
        <v>0.12777268093954422</v>
      </c>
      <c r="Q227" s="12">
        <f t="shared" si="622"/>
        <v>0.14828745545778904</v>
      </c>
      <c r="R227" s="12">
        <f t="shared" si="622"/>
        <v>0.1720960146282261</v>
      </c>
      <c r="S227" s="12">
        <f t="shared" si="622"/>
        <v>0.19972719691486623</v>
      </c>
      <c r="T227" s="12">
        <f t="shared" si="622"/>
        <v>0.23179474896097552</v>
      </c>
      <c r="U227" s="12">
        <f t="shared" si="622"/>
        <v>0.26901095801434061</v>
      </c>
      <c r="V227" s="12">
        <f t="shared" si="622"/>
        <v>0.31220247307399313</v>
      </c>
      <c r="W227" s="12">
        <f t="shared" si="622"/>
        <v>0.36232866615243026</v>
      </c>
      <c r="X227" s="12">
        <f t="shared" si="622"/>
        <v>0.42050294145894496</v>
      </c>
      <c r="Y227" s="12">
        <f t="shared" si="622"/>
        <v>0.48801746577605504</v>
      </c>
      <c r="Z227" s="12">
        <f t="shared" si="622"/>
        <v>0.56637186927519578</v>
      </c>
      <c r="AA227" s="12">
        <f t="shared" si="622"/>
        <v>0.65730655418589345</v>
      </c>
      <c r="AB227" s="12">
        <f t="shared" si="622"/>
        <v>0.76284135105090045</v>
      </c>
      <c r="AC227" s="12">
        <f t="shared" si="622"/>
        <v>0.88532038103805277</v>
      </c>
      <c r="AD227" s="12">
        <f t="shared" si="622"/>
        <v>1.0274641205712893</v>
      </c>
      <c r="AE227" s="12">
        <f t="shared" si="622"/>
        <v>1.1924298244434197</v>
      </c>
      <c r="AF227" s="12">
        <f t="shared" si="622"/>
        <v>1.3838816491261161</v>
      </c>
      <c r="AG227" s="12">
        <f t="shared" si="622"/>
        <v>1.6060720333100411</v>
      </c>
      <c r="AH227" s="12">
        <f t="shared" si="622"/>
        <v>1.8639361425601091</v>
      </c>
      <c r="AI227" s="12">
        <f t="shared" si="536"/>
        <v>3826450.1323394417</v>
      </c>
      <c r="AJ227" s="12">
        <f t="shared" si="578"/>
        <v>3826463.0186175029</v>
      </c>
      <c r="AK227" s="21"/>
      <c r="AL227">
        <f t="shared" si="530"/>
        <v>216</v>
      </c>
      <c r="AM227" s="3"/>
      <c r="AN227" s="3"/>
      <c r="AO227" s="12">
        <f t="shared" ref="AO227:BH227" si="623">N226*AN$8</f>
        <v>4.5873339291606155E-3</v>
      </c>
      <c r="AP227" s="12">
        <f t="shared" si="623"/>
        <v>0</v>
      </c>
      <c r="AQ227" s="12">
        <f t="shared" si="623"/>
        <v>0</v>
      </c>
      <c r="AR227" s="12">
        <f t="shared" si="623"/>
        <v>0</v>
      </c>
      <c r="AS227" s="12">
        <f t="shared" si="623"/>
        <v>0</v>
      </c>
      <c r="AT227" s="12">
        <f t="shared" si="623"/>
        <v>0</v>
      </c>
      <c r="AU227" s="12">
        <f t="shared" si="623"/>
        <v>0</v>
      </c>
      <c r="AV227" s="12">
        <f t="shared" si="623"/>
        <v>0</v>
      </c>
      <c r="AW227" s="12">
        <f t="shared" si="623"/>
        <v>0</v>
      </c>
      <c r="AX227" s="12">
        <f t="shared" si="623"/>
        <v>0</v>
      </c>
      <c r="AY227" s="12">
        <f t="shared" si="623"/>
        <v>0</v>
      </c>
      <c r="AZ227" s="12">
        <f t="shared" si="623"/>
        <v>0</v>
      </c>
      <c r="BA227" s="12">
        <f t="shared" si="623"/>
        <v>0</v>
      </c>
      <c r="BB227" s="12">
        <f t="shared" si="623"/>
        <v>0</v>
      </c>
      <c r="BC227" s="12">
        <f t="shared" si="623"/>
        <v>0</v>
      </c>
      <c r="BD227" s="12">
        <f t="shared" si="623"/>
        <v>0</v>
      </c>
      <c r="BE227" s="12">
        <f t="shared" si="623"/>
        <v>0</v>
      </c>
      <c r="BF227" s="12">
        <f t="shared" si="623"/>
        <v>0</v>
      </c>
      <c r="BG227" s="12">
        <f t="shared" si="623"/>
        <v>0</v>
      </c>
      <c r="BH227" s="12">
        <f t="shared" si="623"/>
        <v>0</v>
      </c>
      <c r="BI227" s="12">
        <f t="shared" si="572"/>
        <v>0</v>
      </c>
      <c r="BJ227" s="12">
        <f t="shared" si="573"/>
        <v>4.5873339291606155E-3</v>
      </c>
      <c r="BK227" s="12">
        <f t="shared" si="574"/>
        <v>159435.95499166608</v>
      </c>
      <c r="BL227" s="3">
        <f t="shared" si="592"/>
        <v>1.0000003289684261</v>
      </c>
      <c r="BM227" s="3">
        <f t="shared" si="538"/>
        <v>3985898.973609169</v>
      </c>
      <c r="BN227" s="24">
        <f t="shared" si="593"/>
        <v>1.0000002834573949</v>
      </c>
      <c r="BO227" s="3">
        <f t="shared" si="539"/>
        <v>3.9999999008328935</v>
      </c>
      <c r="BP227" s="21"/>
      <c r="BQ227" s="3">
        <f>I227+AJ227+BK227+SUM(J$11:J227)</f>
        <v>4999999.9999999991</v>
      </c>
      <c r="BR227" s="21"/>
      <c r="BS227">
        <f t="shared" si="532"/>
        <v>216</v>
      </c>
      <c r="BT227" s="10">
        <f t="shared" si="533"/>
        <v>0.2095005906257118</v>
      </c>
      <c r="BU227" s="8">
        <f t="shared" si="540"/>
        <v>4.1404657522464711E-3</v>
      </c>
      <c r="BV227" s="8">
        <f t="shared" si="541"/>
        <v>4.6130360042712778E-3</v>
      </c>
      <c r="BW227" s="8">
        <f t="shared" si="542"/>
        <v>5.3536904245330289E-3</v>
      </c>
      <c r="BX227" s="8">
        <f t="shared" si="543"/>
        <v>6.213261900158148E-3</v>
      </c>
      <c r="BY227" s="8">
        <f t="shared" si="544"/>
        <v>7.2108433417889016E-3</v>
      </c>
      <c r="BZ227" s="8">
        <f t="shared" si="545"/>
        <v>8.3685931435364645E-3</v>
      </c>
      <c r="CA227" s="8">
        <f t="shared" si="546"/>
        <v>9.7122273622525946E-3</v>
      </c>
      <c r="CB227" s="8">
        <f t="shared" si="547"/>
        <v>1.1271590917758584E-2</v>
      </c>
      <c r="CC227" s="8">
        <f t="shared" si="548"/>
        <v>1.3081320500761889E-2</v>
      </c>
      <c r="CD227" s="8">
        <f t="shared" si="549"/>
        <v>1.5181613911912098E-2</v>
      </c>
      <c r="CE227" s="8">
        <f t="shared" si="550"/>
        <v>0</v>
      </c>
      <c r="CF227" s="8">
        <f t="shared" si="551"/>
        <v>0</v>
      </c>
      <c r="CG227" s="8">
        <f t="shared" si="552"/>
        <v>0</v>
      </c>
      <c r="CH227" s="8">
        <f t="shared" si="553"/>
        <v>0</v>
      </c>
      <c r="CI227" s="8">
        <f t="shared" si="554"/>
        <v>0</v>
      </c>
      <c r="CJ227" s="8">
        <f t="shared" si="555"/>
        <v>0</v>
      </c>
      <c r="CK227" s="8">
        <f t="shared" si="556"/>
        <v>0</v>
      </c>
      <c r="CL227" s="8">
        <f t="shared" si="557"/>
        <v>0</v>
      </c>
      <c r="CM227" s="8">
        <f t="shared" si="558"/>
        <v>0</v>
      </c>
      <c r="CN227" s="8">
        <f t="shared" si="559"/>
        <v>0</v>
      </c>
      <c r="CO227" s="8">
        <f t="shared" si="560"/>
        <v>0</v>
      </c>
      <c r="CP227" s="8">
        <f t="shared" si="561"/>
        <v>0</v>
      </c>
      <c r="CQ227" s="8">
        <f t="shared" si="580"/>
        <v>8.5146643259219446E-2</v>
      </c>
      <c r="CR227" s="21"/>
    </row>
    <row r="228" spans="2:96" x14ac:dyDescent="0.2">
      <c r="B228" s="1">
        <f t="shared" si="568"/>
        <v>44077</v>
      </c>
      <c r="C228" s="7">
        <f t="shared" si="562"/>
        <v>31</v>
      </c>
      <c r="D228">
        <f t="shared" si="575"/>
        <v>217</v>
      </c>
      <c r="E228" s="13">
        <f t="shared" si="569"/>
        <v>0.2</v>
      </c>
      <c r="F228" s="2">
        <f t="shared" si="563"/>
        <v>4.0551999668446754</v>
      </c>
      <c r="G228" s="2">
        <f t="shared" si="534"/>
        <v>1.9280000000000002</v>
      </c>
      <c r="H228" s="21"/>
      <c r="I228" s="3">
        <f t="shared" si="564"/>
        <v>1014100.9412441872</v>
      </c>
      <c r="J228" s="3"/>
      <c r="K228" s="12">
        <f t="shared" si="565"/>
        <v>3985899.0587558118</v>
      </c>
      <c r="L228" s="3">
        <f t="shared" si="589"/>
        <v>1.0000002442425717</v>
      </c>
      <c r="N228" s="12">
        <f t="shared" si="576"/>
        <v>8.5146643259219446E-2</v>
      </c>
      <c r="O228" s="12">
        <f t="shared" ref="O228:AH228" si="624">N227*(1-N$6)</f>
        <v>9.4864819003254469E-2</v>
      </c>
      <c r="P228" s="12">
        <f t="shared" si="624"/>
        <v>0.11009601429985477</v>
      </c>
      <c r="Q228" s="12">
        <f t="shared" si="624"/>
        <v>0.12777268093954422</v>
      </c>
      <c r="R228" s="12">
        <f t="shared" si="624"/>
        <v>0.14828745545778904</v>
      </c>
      <c r="S228" s="12">
        <f t="shared" si="624"/>
        <v>0.1720960146282261</v>
      </c>
      <c r="T228" s="12">
        <f t="shared" si="624"/>
        <v>0.19972719691486623</v>
      </c>
      <c r="U228" s="12">
        <f t="shared" si="624"/>
        <v>0.23179474896097552</v>
      </c>
      <c r="V228" s="12">
        <f t="shared" si="624"/>
        <v>0.26901095801434061</v>
      </c>
      <c r="W228" s="12">
        <f t="shared" si="624"/>
        <v>0.31220247307399313</v>
      </c>
      <c r="X228" s="12">
        <f t="shared" si="624"/>
        <v>0.36232866615243026</v>
      </c>
      <c r="Y228" s="12">
        <f t="shared" si="624"/>
        <v>0.42050294145894496</v>
      </c>
      <c r="Z228" s="12">
        <f t="shared" si="624"/>
        <v>0.48801746577605504</v>
      </c>
      <c r="AA228" s="12">
        <f t="shared" si="624"/>
        <v>0.56637186927519578</v>
      </c>
      <c r="AB228" s="12">
        <f t="shared" si="624"/>
        <v>0.65730655418589345</v>
      </c>
      <c r="AC228" s="12">
        <f t="shared" si="624"/>
        <v>0.76284135105090045</v>
      </c>
      <c r="AD228" s="12">
        <f t="shared" si="624"/>
        <v>0.88532038103805277</v>
      </c>
      <c r="AE228" s="12">
        <f t="shared" si="624"/>
        <v>1.0274641205712893</v>
      </c>
      <c r="AF228" s="12">
        <f t="shared" si="624"/>
        <v>1.1924298244434197</v>
      </c>
      <c r="AG228" s="12">
        <f t="shared" si="624"/>
        <v>1.3838816491261161</v>
      </c>
      <c r="AH228" s="12">
        <f t="shared" si="624"/>
        <v>1.6060720333100411</v>
      </c>
      <c r="AI228" s="12">
        <f t="shared" si="536"/>
        <v>3826451.9962755842</v>
      </c>
      <c r="AJ228" s="12">
        <f t="shared" si="578"/>
        <v>3826463.099811445</v>
      </c>
      <c r="AK228" s="21"/>
      <c r="AL228">
        <f t="shared" si="530"/>
        <v>217</v>
      </c>
      <c r="AM228" s="3"/>
      <c r="AN228" s="3"/>
      <c r="AO228" s="12">
        <f t="shared" ref="AO228:BH228" si="625">N227*AN$8</f>
        <v>3.9527007918022695E-3</v>
      </c>
      <c r="AP228" s="12">
        <f t="shared" si="625"/>
        <v>0</v>
      </c>
      <c r="AQ228" s="12">
        <f t="shared" si="625"/>
        <v>0</v>
      </c>
      <c r="AR228" s="12">
        <f t="shared" si="625"/>
        <v>0</v>
      </c>
      <c r="AS228" s="12">
        <f t="shared" si="625"/>
        <v>0</v>
      </c>
      <c r="AT228" s="12">
        <f t="shared" si="625"/>
        <v>0</v>
      </c>
      <c r="AU228" s="12">
        <f t="shared" si="625"/>
        <v>0</v>
      </c>
      <c r="AV228" s="12">
        <f t="shared" si="625"/>
        <v>0</v>
      </c>
      <c r="AW228" s="12">
        <f t="shared" si="625"/>
        <v>0</v>
      </c>
      <c r="AX228" s="12">
        <f t="shared" si="625"/>
        <v>0</v>
      </c>
      <c r="AY228" s="12">
        <f t="shared" si="625"/>
        <v>0</v>
      </c>
      <c r="AZ228" s="12">
        <f t="shared" si="625"/>
        <v>0</v>
      </c>
      <c r="BA228" s="12">
        <f t="shared" si="625"/>
        <v>0</v>
      </c>
      <c r="BB228" s="12">
        <f t="shared" si="625"/>
        <v>0</v>
      </c>
      <c r="BC228" s="12">
        <f t="shared" si="625"/>
        <v>0</v>
      </c>
      <c r="BD228" s="12">
        <f t="shared" si="625"/>
        <v>0</v>
      </c>
      <c r="BE228" s="12">
        <f t="shared" si="625"/>
        <v>0</v>
      </c>
      <c r="BF228" s="12">
        <f t="shared" si="625"/>
        <v>0</v>
      </c>
      <c r="BG228" s="12">
        <f t="shared" si="625"/>
        <v>0</v>
      </c>
      <c r="BH228" s="12">
        <f t="shared" si="625"/>
        <v>0</v>
      </c>
      <c r="BI228" s="12">
        <f t="shared" si="572"/>
        <v>0</v>
      </c>
      <c r="BJ228" s="12">
        <f t="shared" si="573"/>
        <v>3.9527007918022695E-3</v>
      </c>
      <c r="BK228" s="12">
        <f t="shared" si="574"/>
        <v>159435.95894436687</v>
      </c>
      <c r="BL228" s="3">
        <f t="shared" si="592"/>
        <v>1.0000002834573951</v>
      </c>
      <c r="BM228" s="3">
        <f t="shared" si="538"/>
        <v>3985899.0587558118</v>
      </c>
      <c r="BN228" s="24">
        <f t="shared" si="593"/>
        <v>1.0000002442425715</v>
      </c>
      <c r="BO228" s="3">
        <f t="shared" si="539"/>
        <v>3.9999999145521361</v>
      </c>
      <c r="BP228" s="21"/>
      <c r="BQ228" s="3">
        <f>I228+AJ228+BK228+SUM(J$11:J228)</f>
        <v>4999999.9999999991</v>
      </c>
      <c r="BR228" s="21"/>
      <c r="BS228">
        <f t="shared" si="532"/>
        <v>217</v>
      </c>
      <c r="BT228" s="10">
        <f t="shared" si="533"/>
        <v>0.20950057320655377</v>
      </c>
      <c r="BU228" s="8">
        <f t="shared" si="540"/>
        <v>3.5676541138840849E-3</v>
      </c>
      <c r="BV228" s="8">
        <f t="shared" si="541"/>
        <v>3.9748467916635574E-3</v>
      </c>
      <c r="BW228" s="8">
        <f t="shared" si="542"/>
        <v>4.6130356207153035E-3</v>
      </c>
      <c r="BX228" s="8">
        <f t="shared" si="543"/>
        <v>5.3536899793945238E-3</v>
      </c>
      <c r="BY228" s="8">
        <f t="shared" si="544"/>
        <v>6.2132613835496238E-3</v>
      </c>
      <c r="BZ228" s="8">
        <f t="shared" si="545"/>
        <v>7.2108427422353663E-3</v>
      </c>
      <c r="CA228" s="8">
        <f t="shared" si="546"/>
        <v>8.368592447720544E-3</v>
      </c>
      <c r="CB228" s="8">
        <f t="shared" si="547"/>
        <v>9.7122265547187215E-3</v>
      </c>
      <c r="CC228" s="8">
        <f t="shared" si="548"/>
        <v>1.1271589980569706E-2</v>
      </c>
      <c r="CD228" s="8">
        <f t="shared" si="549"/>
        <v>1.3081319413101046E-2</v>
      </c>
      <c r="CE228" s="8">
        <f t="shared" si="550"/>
        <v>0</v>
      </c>
      <c r="CF228" s="8">
        <f t="shared" si="551"/>
        <v>0</v>
      </c>
      <c r="CG228" s="8">
        <f t="shared" si="552"/>
        <v>0</v>
      </c>
      <c r="CH228" s="8">
        <f t="shared" si="553"/>
        <v>0</v>
      </c>
      <c r="CI228" s="8">
        <f t="shared" si="554"/>
        <v>0</v>
      </c>
      <c r="CJ228" s="8">
        <f t="shared" si="555"/>
        <v>0</v>
      </c>
      <c r="CK228" s="8">
        <f t="shared" si="556"/>
        <v>0</v>
      </c>
      <c r="CL228" s="8">
        <f t="shared" si="557"/>
        <v>0</v>
      </c>
      <c r="CM228" s="8">
        <f t="shared" si="558"/>
        <v>0</v>
      </c>
      <c r="CN228" s="8">
        <f t="shared" si="559"/>
        <v>0</v>
      </c>
      <c r="CO228" s="8">
        <f t="shared" si="560"/>
        <v>0</v>
      </c>
      <c r="CP228" s="8">
        <f t="shared" si="561"/>
        <v>0</v>
      </c>
      <c r="CQ228" s="8">
        <f t="shared" si="580"/>
        <v>7.3367059027552473E-2</v>
      </c>
      <c r="CR228" s="21"/>
    </row>
    <row r="229" spans="2:96" x14ac:dyDescent="0.2">
      <c r="B229" s="1">
        <f t="shared" si="568"/>
        <v>44078</v>
      </c>
      <c r="C229" s="7">
        <f t="shared" si="562"/>
        <v>31.142857142857142</v>
      </c>
      <c r="D229">
        <f t="shared" si="575"/>
        <v>218</v>
      </c>
      <c r="E229" s="13">
        <f t="shared" si="569"/>
        <v>0.2</v>
      </c>
      <c r="F229" s="2">
        <f t="shared" si="563"/>
        <v>4.0551999668446754</v>
      </c>
      <c r="G229" s="2">
        <f t="shared" si="534"/>
        <v>1.9280000000000002</v>
      </c>
      <c r="H229" s="21"/>
      <c r="I229" s="3">
        <f t="shared" si="564"/>
        <v>1014100.8678771282</v>
      </c>
      <c r="J229" s="3"/>
      <c r="K229" s="12">
        <f t="shared" si="565"/>
        <v>3985899.132122871</v>
      </c>
      <c r="L229" s="3">
        <f t="shared" si="589"/>
        <v>1.00000021045291</v>
      </c>
      <c r="N229" s="12">
        <f t="shared" si="576"/>
        <v>7.3367059027552473E-2</v>
      </c>
      <c r="O229" s="12">
        <f t="shared" ref="O229:AH229" si="626">N228*(1-N$6)</f>
        <v>8.1740777528850658E-2</v>
      </c>
      <c r="P229" s="12">
        <f t="shared" si="626"/>
        <v>9.4864819003254469E-2</v>
      </c>
      <c r="Q229" s="12">
        <f t="shared" si="626"/>
        <v>0.11009601429985477</v>
      </c>
      <c r="R229" s="12">
        <f t="shared" si="626"/>
        <v>0.12777268093954422</v>
      </c>
      <c r="S229" s="12">
        <f t="shared" si="626"/>
        <v>0.14828745545778904</v>
      </c>
      <c r="T229" s="12">
        <f t="shared" si="626"/>
        <v>0.1720960146282261</v>
      </c>
      <c r="U229" s="12">
        <f t="shared" si="626"/>
        <v>0.19972719691486623</v>
      </c>
      <c r="V229" s="12">
        <f t="shared" si="626"/>
        <v>0.23179474896097552</v>
      </c>
      <c r="W229" s="12">
        <f t="shared" si="626"/>
        <v>0.26901095801434061</v>
      </c>
      <c r="X229" s="12">
        <f t="shared" si="626"/>
        <v>0.31220247307399313</v>
      </c>
      <c r="Y229" s="12">
        <f t="shared" si="626"/>
        <v>0.36232866615243026</v>
      </c>
      <c r="Z229" s="12">
        <f t="shared" si="626"/>
        <v>0.42050294145894496</v>
      </c>
      <c r="AA229" s="12">
        <f t="shared" si="626"/>
        <v>0.48801746577605504</v>
      </c>
      <c r="AB229" s="12">
        <f t="shared" si="626"/>
        <v>0.56637186927519578</v>
      </c>
      <c r="AC229" s="12">
        <f t="shared" si="626"/>
        <v>0.65730655418589345</v>
      </c>
      <c r="AD229" s="12">
        <f t="shared" si="626"/>
        <v>0.76284135105090045</v>
      </c>
      <c r="AE229" s="12">
        <f t="shared" si="626"/>
        <v>0.88532038103805277</v>
      </c>
      <c r="AF229" s="12">
        <f t="shared" si="626"/>
        <v>1.0274641205712893</v>
      </c>
      <c r="AG229" s="12">
        <f t="shared" si="626"/>
        <v>1.1924298244434197</v>
      </c>
      <c r="AH229" s="12">
        <f t="shared" si="626"/>
        <v>1.3838816491261161</v>
      </c>
      <c r="AI229" s="12">
        <f t="shared" si="536"/>
        <v>3826453.6023476175</v>
      </c>
      <c r="AJ229" s="12">
        <f t="shared" si="578"/>
        <v>3826463.1697726385</v>
      </c>
      <c r="AK229" s="21"/>
      <c r="AL229">
        <f t="shared" si="530"/>
        <v>218</v>
      </c>
      <c r="AM229" s="3"/>
      <c r="AN229" s="3"/>
      <c r="AO229" s="12">
        <f t="shared" ref="AO229:BH229" si="627">N228*AN$8</f>
        <v>3.4058657303687777E-3</v>
      </c>
      <c r="AP229" s="12">
        <f t="shared" si="627"/>
        <v>0</v>
      </c>
      <c r="AQ229" s="12">
        <f t="shared" si="627"/>
        <v>0</v>
      </c>
      <c r="AR229" s="12">
        <f t="shared" si="627"/>
        <v>0</v>
      </c>
      <c r="AS229" s="12">
        <f t="shared" si="627"/>
        <v>0</v>
      </c>
      <c r="AT229" s="12">
        <f t="shared" si="627"/>
        <v>0</v>
      </c>
      <c r="AU229" s="12">
        <f t="shared" si="627"/>
        <v>0</v>
      </c>
      <c r="AV229" s="12">
        <f t="shared" si="627"/>
        <v>0</v>
      </c>
      <c r="AW229" s="12">
        <f t="shared" si="627"/>
        <v>0</v>
      </c>
      <c r="AX229" s="12">
        <f t="shared" si="627"/>
        <v>0</v>
      </c>
      <c r="AY229" s="12">
        <f t="shared" si="627"/>
        <v>0</v>
      </c>
      <c r="AZ229" s="12">
        <f t="shared" si="627"/>
        <v>0</v>
      </c>
      <c r="BA229" s="12">
        <f t="shared" si="627"/>
        <v>0</v>
      </c>
      <c r="BB229" s="12">
        <f t="shared" si="627"/>
        <v>0</v>
      </c>
      <c r="BC229" s="12">
        <f t="shared" si="627"/>
        <v>0</v>
      </c>
      <c r="BD229" s="12">
        <f t="shared" si="627"/>
        <v>0</v>
      </c>
      <c r="BE229" s="12">
        <f t="shared" si="627"/>
        <v>0</v>
      </c>
      <c r="BF229" s="12">
        <f t="shared" si="627"/>
        <v>0</v>
      </c>
      <c r="BG229" s="12">
        <f t="shared" si="627"/>
        <v>0</v>
      </c>
      <c r="BH229" s="12">
        <f t="shared" si="627"/>
        <v>0</v>
      </c>
      <c r="BI229" s="12">
        <f t="shared" si="572"/>
        <v>0</v>
      </c>
      <c r="BJ229" s="12">
        <f t="shared" si="573"/>
        <v>3.4058657303687777E-3</v>
      </c>
      <c r="BK229" s="12">
        <f t="shared" si="574"/>
        <v>159435.96235023258</v>
      </c>
      <c r="BL229" s="3">
        <f t="shared" si="592"/>
        <v>1.0000002442425717</v>
      </c>
      <c r="BM229" s="3">
        <f t="shared" si="538"/>
        <v>3985899.132122871</v>
      </c>
      <c r="BN229" s="24">
        <f t="shared" si="593"/>
        <v>1.0000002104529098</v>
      </c>
      <c r="BO229" s="3">
        <f t="shared" si="539"/>
        <v>3.9999999263733939</v>
      </c>
      <c r="BP229" s="21"/>
      <c r="BQ229" s="3">
        <f>I229+AJ229+BK229+SUM(J$11:J229)</f>
        <v>4999999.9999999991</v>
      </c>
      <c r="BR229" s="21"/>
      <c r="BS229">
        <f t="shared" si="532"/>
        <v>218</v>
      </c>
      <c r="BT229" s="10">
        <f t="shared" si="533"/>
        <v>0.20950055819724336</v>
      </c>
      <c r="BU229" s="8">
        <f t="shared" si="540"/>
        <v>3.0740879639124695E-3</v>
      </c>
      <c r="BV229" s="8">
        <f t="shared" si="541"/>
        <v>3.4249477039541803E-3</v>
      </c>
      <c r="BW229" s="8">
        <f t="shared" si="542"/>
        <v>3.9748465068924549E-3</v>
      </c>
      <c r="BX229" s="8">
        <f t="shared" si="543"/>
        <v>4.6130352902222531E-3</v>
      </c>
      <c r="BY229" s="8">
        <f t="shared" si="544"/>
        <v>5.3536895958385582E-3</v>
      </c>
      <c r="BZ229" s="8">
        <f t="shared" si="545"/>
        <v>6.2132609384111335E-3</v>
      </c>
      <c r="CA229" s="8">
        <f t="shared" si="546"/>
        <v>7.2108422256268664E-3</v>
      </c>
      <c r="CB229" s="8">
        <f t="shared" si="547"/>
        <v>8.3685918481670452E-3</v>
      </c>
      <c r="CC229" s="8">
        <f t="shared" si="548"/>
        <v>9.712225858902853E-3</v>
      </c>
      <c r="CD229" s="8">
        <f t="shared" si="549"/>
        <v>1.1271589173035911E-2</v>
      </c>
      <c r="CE229" s="8">
        <f t="shared" si="550"/>
        <v>0</v>
      </c>
      <c r="CF229" s="8">
        <f t="shared" si="551"/>
        <v>0</v>
      </c>
      <c r="CG229" s="8">
        <f t="shared" si="552"/>
        <v>0</v>
      </c>
      <c r="CH229" s="8">
        <f t="shared" si="553"/>
        <v>0</v>
      </c>
      <c r="CI229" s="8">
        <f t="shared" si="554"/>
        <v>0</v>
      </c>
      <c r="CJ229" s="8">
        <f t="shared" si="555"/>
        <v>0</v>
      </c>
      <c r="CK229" s="8">
        <f t="shared" si="556"/>
        <v>0</v>
      </c>
      <c r="CL229" s="8">
        <f t="shared" si="557"/>
        <v>0</v>
      </c>
      <c r="CM229" s="8">
        <f t="shared" si="558"/>
        <v>0</v>
      </c>
      <c r="CN229" s="8">
        <f t="shared" si="559"/>
        <v>0</v>
      </c>
      <c r="CO229" s="8">
        <f t="shared" si="560"/>
        <v>0</v>
      </c>
      <c r="CP229" s="8">
        <f t="shared" si="561"/>
        <v>0</v>
      </c>
      <c r="CQ229" s="8">
        <f t="shared" si="580"/>
        <v>6.3217117104963721E-2</v>
      </c>
      <c r="CR229" s="21"/>
    </row>
    <row r="230" spans="2:96" x14ac:dyDescent="0.2">
      <c r="B230" s="1">
        <f t="shared" si="568"/>
        <v>44079</v>
      </c>
      <c r="C230" s="7">
        <f t="shared" si="562"/>
        <v>31.285714285714285</v>
      </c>
      <c r="D230">
        <f t="shared" si="575"/>
        <v>219</v>
      </c>
      <c r="E230" s="13">
        <f t="shared" si="569"/>
        <v>0.2</v>
      </c>
      <c r="F230" s="2">
        <f t="shared" si="563"/>
        <v>4.0551999668446754</v>
      </c>
      <c r="G230" s="2">
        <f t="shared" si="534"/>
        <v>1.9280000000000002</v>
      </c>
      <c r="H230" s="21"/>
      <c r="I230" s="3">
        <f t="shared" si="564"/>
        <v>1014100.8046600111</v>
      </c>
      <c r="J230" s="3"/>
      <c r="K230" s="12">
        <f t="shared" si="565"/>
        <v>3985899.195339988</v>
      </c>
      <c r="L230" s="3">
        <f t="shared" si="589"/>
        <v>1.0000001813378676</v>
      </c>
      <c r="N230" s="12">
        <f t="shared" si="576"/>
        <v>6.3217117104963721E-2</v>
      </c>
      <c r="O230" s="12">
        <f t="shared" ref="O230:AH230" si="628">N229*(1-N$6)</f>
        <v>7.0432376666450372E-2</v>
      </c>
      <c r="P230" s="12">
        <f t="shared" si="628"/>
        <v>8.1740777528850658E-2</v>
      </c>
      <c r="Q230" s="12">
        <f t="shared" si="628"/>
        <v>9.4864819003254469E-2</v>
      </c>
      <c r="R230" s="12">
        <f t="shared" si="628"/>
        <v>0.11009601429985477</v>
      </c>
      <c r="S230" s="12">
        <f t="shared" si="628"/>
        <v>0.12777268093954422</v>
      </c>
      <c r="T230" s="12">
        <f t="shared" si="628"/>
        <v>0.14828745545778904</v>
      </c>
      <c r="U230" s="12">
        <f t="shared" si="628"/>
        <v>0.1720960146282261</v>
      </c>
      <c r="V230" s="12">
        <f t="shared" si="628"/>
        <v>0.19972719691486623</v>
      </c>
      <c r="W230" s="12">
        <f t="shared" si="628"/>
        <v>0.23179474896097552</v>
      </c>
      <c r="X230" s="12">
        <f t="shared" si="628"/>
        <v>0.26901095801434061</v>
      </c>
      <c r="Y230" s="12">
        <f t="shared" si="628"/>
        <v>0.31220247307399313</v>
      </c>
      <c r="Z230" s="12">
        <f t="shared" si="628"/>
        <v>0.36232866615243026</v>
      </c>
      <c r="AA230" s="12">
        <f t="shared" si="628"/>
        <v>0.42050294145894496</v>
      </c>
      <c r="AB230" s="12">
        <f t="shared" si="628"/>
        <v>0.48801746577605504</v>
      </c>
      <c r="AC230" s="12">
        <f t="shared" si="628"/>
        <v>0.56637186927519578</v>
      </c>
      <c r="AD230" s="12">
        <f t="shared" si="628"/>
        <v>0.65730655418589345</v>
      </c>
      <c r="AE230" s="12">
        <f t="shared" si="628"/>
        <v>0.76284135105090045</v>
      </c>
      <c r="AF230" s="12">
        <f t="shared" si="628"/>
        <v>0.88532038103805277</v>
      </c>
      <c r="AG230" s="12">
        <f t="shared" si="628"/>
        <v>1.0274641205712893</v>
      </c>
      <c r="AH230" s="12">
        <f t="shared" si="628"/>
        <v>1.1924298244434197</v>
      </c>
      <c r="AI230" s="12">
        <f t="shared" si="536"/>
        <v>3826454.9862292665</v>
      </c>
      <c r="AJ230" s="12">
        <f t="shared" si="578"/>
        <v>3826463.2300550733</v>
      </c>
      <c r="AK230" s="21"/>
      <c r="AL230">
        <f t="shared" si="530"/>
        <v>219</v>
      </c>
      <c r="AM230" s="3"/>
      <c r="AN230" s="3"/>
      <c r="AO230" s="12">
        <f t="shared" ref="AO230:BH230" si="629">N229*AN$8</f>
        <v>2.9346823611020988E-3</v>
      </c>
      <c r="AP230" s="12">
        <f t="shared" si="629"/>
        <v>0</v>
      </c>
      <c r="AQ230" s="12">
        <f t="shared" si="629"/>
        <v>0</v>
      </c>
      <c r="AR230" s="12">
        <f t="shared" si="629"/>
        <v>0</v>
      </c>
      <c r="AS230" s="12">
        <f t="shared" si="629"/>
        <v>0</v>
      </c>
      <c r="AT230" s="12">
        <f t="shared" si="629"/>
        <v>0</v>
      </c>
      <c r="AU230" s="12">
        <f t="shared" si="629"/>
        <v>0</v>
      </c>
      <c r="AV230" s="12">
        <f t="shared" si="629"/>
        <v>0</v>
      </c>
      <c r="AW230" s="12">
        <f t="shared" si="629"/>
        <v>0</v>
      </c>
      <c r="AX230" s="12">
        <f t="shared" si="629"/>
        <v>0</v>
      </c>
      <c r="AY230" s="12">
        <f t="shared" si="629"/>
        <v>0</v>
      </c>
      <c r="AZ230" s="12">
        <f t="shared" si="629"/>
        <v>0</v>
      </c>
      <c r="BA230" s="12">
        <f t="shared" si="629"/>
        <v>0</v>
      </c>
      <c r="BB230" s="12">
        <f t="shared" si="629"/>
        <v>0</v>
      </c>
      <c r="BC230" s="12">
        <f t="shared" si="629"/>
        <v>0</v>
      </c>
      <c r="BD230" s="12">
        <f t="shared" si="629"/>
        <v>0</v>
      </c>
      <c r="BE230" s="12">
        <f t="shared" si="629"/>
        <v>0</v>
      </c>
      <c r="BF230" s="12">
        <f t="shared" si="629"/>
        <v>0</v>
      </c>
      <c r="BG230" s="12">
        <f t="shared" si="629"/>
        <v>0</v>
      </c>
      <c r="BH230" s="12">
        <f t="shared" si="629"/>
        <v>0</v>
      </c>
      <c r="BI230" s="12">
        <f t="shared" si="572"/>
        <v>0</v>
      </c>
      <c r="BJ230" s="12">
        <f t="shared" si="573"/>
        <v>2.9346823611020988E-3</v>
      </c>
      <c r="BK230" s="12">
        <f t="shared" si="574"/>
        <v>159435.96528491494</v>
      </c>
      <c r="BL230" s="3">
        <f t="shared" si="592"/>
        <v>1.00000021045291</v>
      </c>
      <c r="BM230" s="3">
        <f t="shared" si="538"/>
        <v>3985899.195339988</v>
      </c>
      <c r="BN230" s="24">
        <f t="shared" si="593"/>
        <v>1.0000001813378674</v>
      </c>
      <c r="BO230" s="3">
        <f t="shared" si="539"/>
        <v>3.9999999365592438</v>
      </c>
      <c r="BP230" s="21"/>
      <c r="BQ230" s="3">
        <f>I230+AJ230+BK230+SUM(J$11:J230)</f>
        <v>4999999.9999999991</v>
      </c>
      <c r="BR230" s="21"/>
      <c r="BS230">
        <f t="shared" si="532"/>
        <v>219</v>
      </c>
      <c r="BT230" s="10">
        <f t="shared" si="533"/>
        <v>0.20950054526439107</v>
      </c>
      <c r="BU230" s="8">
        <f t="shared" si="540"/>
        <v>2.6488041007065527E-3</v>
      </c>
      <c r="BV230" s="8">
        <f t="shared" si="541"/>
        <v>2.9511242631776657E-3</v>
      </c>
      <c r="BW230" s="8">
        <f t="shared" si="542"/>
        <v>3.4249474925259001E-3</v>
      </c>
      <c r="BX230" s="8">
        <f t="shared" si="543"/>
        <v>3.9748462615179165E-3</v>
      </c>
      <c r="BY230" s="8">
        <f t="shared" si="544"/>
        <v>4.6130350054511549E-3</v>
      </c>
      <c r="BZ230" s="8">
        <f t="shared" si="545"/>
        <v>5.3536892653455164E-3</v>
      </c>
      <c r="CA230" s="8">
        <f t="shared" si="546"/>
        <v>6.2132605548551826E-3</v>
      </c>
      <c r="CB230" s="8">
        <f t="shared" si="547"/>
        <v>7.2108417804883987E-3</v>
      </c>
      <c r="CC230" s="8">
        <f t="shared" si="548"/>
        <v>8.3685913315585773E-3</v>
      </c>
      <c r="CD230" s="8">
        <f t="shared" si="549"/>
        <v>9.7122252593494045E-3</v>
      </c>
      <c r="CE230" s="8">
        <f t="shared" si="550"/>
        <v>0</v>
      </c>
      <c r="CF230" s="8">
        <f t="shared" si="551"/>
        <v>0</v>
      </c>
      <c r="CG230" s="8">
        <f t="shared" si="552"/>
        <v>0</v>
      </c>
      <c r="CH230" s="8">
        <f t="shared" si="553"/>
        <v>0</v>
      </c>
      <c r="CI230" s="8">
        <f t="shared" si="554"/>
        <v>0</v>
      </c>
      <c r="CJ230" s="8">
        <f t="shared" si="555"/>
        <v>0</v>
      </c>
      <c r="CK230" s="8">
        <f t="shared" si="556"/>
        <v>0</v>
      </c>
      <c r="CL230" s="8">
        <f t="shared" si="557"/>
        <v>0</v>
      </c>
      <c r="CM230" s="8">
        <f t="shared" si="558"/>
        <v>0</v>
      </c>
      <c r="CN230" s="8">
        <f t="shared" si="559"/>
        <v>0</v>
      </c>
      <c r="CO230" s="8">
        <f t="shared" si="560"/>
        <v>0</v>
      </c>
      <c r="CP230" s="8">
        <f t="shared" si="561"/>
        <v>0</v>
      </c>
      <c r="CQ230" s="8">
        <f t="shared" si="580"/>
        <v>5.4471365314976275E-2</v>
      </c>
      <c r="CR230" s="21"/>
    </row>
    <row r="231" spans="2:96" x14ac:dyDescent="0.2">
      <c r="B231" s="1">
        <f t="shared" si="568"/>
        <v>44080</v>
      </c>
      <c r="C231" s="7">
        <f t="shared" si="562"/>
        <v>31.428571428571427</v>
      </c>
      <c r="D231">
        <f t="shared" si="575"/>
        <v>220</v>
      </c>
      <c r="E231" s="13">
        <f t="shared" si="569"/>
        <v>0.2</v>
      </c>
      <c r="F231" s="2">
        <f t="shared" si="563"/>
        <v>4.0551999668446754</v>
      </c>
      <c r="G231" s="2">
        <f t="shared" si="534"/>
        <v>1.9280000000000002</v>
      </c>
      <c r="H231" s="21"/>
      <c r="I231" s="3">
        <f t="shared" si="564"/>
        <v>1014100.7501886458</v>
      </c>
      <c r="J231" s="3"/>
      <c r="K231" s="12">
        <f t="shared" si="565"/>
        <v>3985899.2498113532</v>
      </c>
      <c r="L231" s="3">
        <f t="shared" si="589"/>
        <v>1.0000001562507363</v>
      </c>
      <c r="N231" s="12">
        <f t="shared" si="576"/>
        <v>5.4471365314976275E-2</v>
      </c>
      <c r="O231" s="12">
        <f t="shared" ref="O231:AH231" si="630">N230*(1-N$6)</f>
        <v>6.0688432420765173E-2</v>
      </c>
      <c r="P231" s="12">
        <f t="shared" si="630"/>
        <v>7.0432376666450372E-2</v>
      </c>
      <c r="Q231" s="12">
        <f t="shared" si="630"/>
        <v>8.1740777528850658E-2</v>
      </c>
      <c r="R231" s="12">
        <f t="shared" si="630"/>
        <v>9.4864819003254469E-2</v>
      </c>
      <c r="S231" s="12">
        <f t="shared" si="630"/>
        <v>0.11009601429985477</v>
      </c>
      <c r="T231" s="12">
        <f t="shared" si="630"/>
        <v>0.12777268093954422</v>
      </c>
      <c r="U231" s="12">
        <f t="shared" si="630"/>
        <v>0.14828745545778904</v>
      </c>
      <c r="V231" s="12">
        <f t="shared" si="630"/>
        <v>0.1720960146282261</v>
      </c>
      <c r="W231" s="12">
        <f t="shared" si="630"/>
        <v>0.19972719691486623</v>
      </c>
      <c r="X231" s="12">
        <f t="shared" si="630"/>
        <v>0.23179474896097552</v>
      </c>
      <c r="Y231" s="12">
        <f t="shared" si="630"/>
        <v>0.26901095801434061</v>
      </c>
      <c r="Z231" s="12">
        <f t="shared" si="630"/>
        <v>0.31220247307399313</v>
      </c>
      <c r="AA231" s="12">
        <f t="shared" si="630"/>
        <v>0.36232866615243026</v>
      </c>
      <c r="AB231" s="12">
        <f t="shared" si="630"/>
        <v>0.42050294145894496</v>
      </c>
      <c r="AC231" s="12">
        <f t="shared" si="630"/>
        <v>0.48801746577605504</v>
      </c>
      <c r="AD231" s="12">
        <f t="shared" si="630"/>
        <v>0.56637186927519578</v>
      </c>
      <c r="AE231" s="12">
        <f t="shared" si="630"/>
        <v>0.65730655418589345</v>
      </c>
      <c r="AF231" s="12">
        <f t="shared" si="630"/>
        <v>0.76284135105090045</v>
      </c>
      <c r="AG231" s="12">
        <f t="shared" si="630"/>
        <v>0.88532038103805277</v>
      </c>
      <c r="AH231" s="12">
        <f t="shared" si="630"/>
        <v>1.0274641205712893</v>
      </c>
      <c r="AI231" s="12">
        <f t="shared" si="536"/>
        <v>3826456.1786590908</v>
      </c>
      <c r="AJ231" s="12">
        <f t="shared" si="578"/>
        <v>3826463.2819977533</v>
      </c>
      <c r="AK231" s="21"/>
      <c r="AL231">
        <f t="shared" si="530"/>
        <v>220</v>
      </c>
      <c r="AM231" s="3"/>
      <c r="AN231" s="3"/>
      <c r="AO231" s="12">
        <f t="shared" ref="AO231:BH231" si="631">N230*AN$8</f>
        <v>2.5286846841985487E-3</v>
      </c>
      <c r="AP231" s="12">
        <f t="shared" si="631"/>
        <v>0</v>
      </c>
      <c r="AQ231" s="12">
        <f t="shared" si="631"/>
        <v>0</v>
      </c>
      <c r="AR231" s="12">
        <f t="shared" si="631"/>
        <v>0</v>
      </c>
      <c r="AS231" s="12">
        <f t="shared" si="631"/>
        <v>0</v>
      </c>
      <c r="AT231" s="12">
        <f t="shared" si="631"/>
        <v>0</v>
      </c>
      <c r="AU231" s="12">
        <f t="shared" si="631"/>
        <v>0</v>
      </c>
      <c r="AV231" s="12">
        <f t="shared" si="631"/>
        <v>0</v>
      </c>
      <c r="AW231" s="12">
        <f t="shared" si="631"/>
        <v>0</v>
      </c>
      <c r="AX231" s="12">
        <f t="shared" si="631"/>
        <v>0</v>
      </c>
      <c r="AY231" s="12">
        <f t="shared" si="631"/>
        <v>0</v>
      </c>
      <c r="AZ231" s="12">
        <f t="shared" si="631"/>
        <v>0</v>
      </c>
      <c r="BA231" s="12">
        <f t="shared" si="631"/>
        <v>0</v>
      </c>
      <c r="BB231" s="12">
        <f t="shared" si="631"/>
        <v>0</v>
      </c>
      <c r="BC231" s="12">
        <f t="shared" si="631"/>
        <v>0</v>
      </c>
      <c r="BD231" s="12">
        <f t="shared" si="631"/>
        <v>0</v>
      </c>
      <c r="BE231" s="12">
        <f t="shared" si="631"/>
        <v>0</v>
      </c>
      <c r="BF231" s="12">
        <f t="shared" si="631"/>
        <v>0</v>
      </c>
      <c r="BG231" s="12">
        <f t="shared" si="631"/>
        <v>0</v>
      </c>
      <c r="BH231" s="12">
        <f t="shared" si="631"/>
        <v>0</v>
      </c>
      <c r="BI231" s="12">
        <f t="shared" si="572"/>
        <v>0</v>
      </c>
      <c r="BJ231" s="12">
        <f t="shared" si="573"/>
        <v>2.5286846841985487E-3</v>
      </c>
      <c r="BK231" s="12">
        <f t="shared" si="574"/>
        <v>159435.96781359962</v>
      </c>
      <c r="BL231" s="3">
        <f t="shared" si="592"/>
        <v>1.0000001813378676</v>
      </c>
      <c r="BM231" s="3">
        <f t="shared" si="538"/>
        <v>3985899.2498113532</v>
      </c>
      <c r="BN231" s="24">
        <f t="shared" si="593"/>
        <v>1.0000001562507363</v>
      </c>
      <c r="BO231" s="3">
        <f t="shared" si="539"/>
        <v>3.9999999453359365</v>
      </c>
      <c r="BP231" s="21"/>
      <c r="BQ231" s="3">
        <f>I231+AJ231+BK231+SUM(J$11:J231)</f>
        <v>4999999.9999999991</v>
      </c>
      <c r="BR231" s="21"/>
      <c r="BS231">
        <f t="shared" si="532"/>
        <v>220</v>
      </c>
      <c r="BT231" s="10">
        <f t="shared" si="533"/>
        <v>0.20950053412073014</v>
      </c>
      <c r="BU231" s="8">
        <f t="shared" si="540"/>
        <v>2.282356025554589E-3</v>
      </c>
      <c r="BV231" s="8">
        <f t="shared" si="541"/>
        <v>2.542851801420028E-3</v>
      </c>
      <c r="BW231" s="8">
        <f t="shared" si="542"/>
        <v>2.9511241062027608E-3</v>
      </c>
      <c r="BX231" s="8">
        <f t="shared" si="543"/>
        <v>3.4249473103475981E-3</v>
      </c>
      <c r="BY231" s="8">
        <f t="shared" si="544"/>
        <v>3.9748460500896405E-3</v>
      </c>
      <c r="BZ231" s="8">
        <f t="shared" si="545"/>
        <v>4.6130347600766243E-3</v>
      </c>
      <c r="CA231" s="8">
        <f t="shared" si="546"/>
        <v>5.3536889805744295E-3</v>
      </c>
      <c r="CB231" s="8">
        <f t="shared" si="547"/>
        <v>6.2132602243621573E-3</v>
      </c>
      <c r="CC231" s="8">
        <f t="shared" si="548"/>
        <v>7.2108413969324712E-3</v>
      </c>
      <c r="CD231" s="8">
        <f t="shared" si="549"/>
        <v>8.3685908864201443E-3</v>
      </c>
      <c r="CE231" s="8">
        <f t="shared" si="550"/>
        <v>0</v>
      </c>
      <c r="CF231" s="8">
        <f t="shared" si="551"/>
        <v>0</v>
      </c>
      <c r="CG231" s="8">
        <f t="shared" si="552"/>
        <v>0</v>
      </c>
      <c r="CH231" s="8">
        <f t="shared" si="553"/>
        <v>0</v>
      </c>
      <c r="CI231" s="8">
        <f t="shared" si="554"/>
        <v>0</v>
      </c>
      <c r="CJ231" s="8">
        <f t="shared" si="555"/>
        <v>0</v>
      </c>
      <c r="CK231" s="8">
        <f t="shared" si="556"/>
        <v>0</v>
      </c>
      <c r="CL231" s="8">
        <f t="shared" si="557"/>
        <v>0</v>
      </c>
      <c r="CM231" s="8">
        <f t="shared" si="558"/>
        <v>0</v>
      </c>
      <c r="CN231" s="8">
        <f t="shared" si="559"/>
        <v>0</v>
      </c>
      <c r="CO231" s="8">
        <f t="shared" si="560"/>
        <v>0</v>
      </c>
      <c r="CP231" s="8">
        <f t="shared" si="561"/>
        <v>0</v>
      </c>
      <c r="CQ231" s="8">
        <f t="shared" si="580"/>
        <v>4.6935541541980444E-2</v>
      </c>
      <c r="CR231" s="21"/>
    </row>
    <row r="232" spans="2:96" x14ac:dyDescent="0.2">
      <c r="B232" s="1">
        <f t="shared" si="568"/>
        <v>44081</v>
      </c>
      <c r="C232" s="7">
        <f t="shared" si="562"/>
        <v>31.571428571428573</v>
      </c>
      <c r="D232">
        <f t="shared" si="575"/>
        <v>221</v>
      </c>
      <c r="E232" s="13">
        <f t="shared" si="569"/>
        <v>0.2</v>
      </c>
      <c r="F232" s="2">
        <f t="shared" si="563"/>
        <v>4.0551999668446754</v>
      </c>
      <c r="G232" s="2">
        <f t="shared" si="534"/>
        <v>1.9280000000000002</v>
      </c>
      <c r="H232" s="21"/>
      <c r="I232" s="3">
        <f t="shared" si="564"/>
        <v>1014100.7032531042</v>
      </c>
      <c r="J232" s="3"/>
      <c r="K232" s="12">
        <f t="shared" si="565"/>
        <v>3985899.2967468947</v>
      </c>
      <c r="L232" s="3">
        <f t="shared" si="589"/>
        <v>1.0000001346342762</v>
      </c>
      <c r="N232" s="12">
        <f t="shared" si="576"/>
        <v>4.6935541541980444E-2</v>
      </c>
      <c r="O232" s="12">
        <f t="shared" ref="O232:AH232" si="632">N231*(1-N$6)</f>
        <v>5.2292510702377219E-2</v>
      </c>
      <c r="P232" s="12">
        <f t="shared" si="632"/>
        <v>6.0688432420765173E-2</v>
      </c>
      <c r="Q232" s="12">
        <f t="shared" si="632"/>
        <v>7.0432376666450372E-2</v>
      </c>
      <c r="R232" s="12">
        <f t="shared" si="632"/>
        <v>8.1740777528850658E-2</v>
      </c>
      <c r="S232" s="12">
        <f t="shared" si="632"/>
        <v>9.4864819003254469E-2</v>
      </c>
      <c r="T232" s="12">
        <f t="shared" si="632"/>
        <v>0.11009601429985477</v>
      </c>
      <c r="U232" s="12">
        <f t="shared" si="632"/>
        <v>0.12777268093954422</v>
      </c>
      <c r="V232" s="12">
        <f t="shared" si="632"/>
        <v>0.14828745545778904</v>
      </c>
      <c r="W232" s="12">
        <f t="shared" si="632"/>
        <v>0.1720960146282261</v>
      </c>
      <c r="X232" s="12">
        <f t="shared" si="632"/>
        <v>0.19972719691486623</v>
      </c>
      <c r="Y232" s="12">
        <f t="shared" si="632"/>
        <v>0.23179474896097552</v>
      </c>
      <c r="Z232" s="12">
        <f t="shared" si="632"/>
        <v>0.26901095801434061</v>
      </c>
      <c r="AA232" s="12">
        <f t="shared" si="632"/>
        <v>0.31220247307399313</v>
      </c>
      <c r="AB232" s="12">
        <f t="shared" si="632"/>
        <v>0.36232866615243026</v>
      </c>
      <c r="AC232" s="12">
        <f t="shared" si="632"/>
        <v>0.42050294145894496</v>
      </c>
      <c r="AD232" s="12">
        <f t="shared" si="632"/>
        <v>0.48801746577605504</v>
      </c>
      <c r="AE232" s="12">
        <f t="shared" si="632"/>
        <v>0.56637186927519578</v>
      </c>
      <c r="AF232" s="12">
        <f t="shared" si="632"/>
        <v>0.65730655418589345</v>
      </c>
      <c r="AG232" s="12">
        <f t="shared" si="632"/>
        <v>0.76284135105090045</v>
      </c>
      <c r="AH232" s="12">
        <f t="shared" si="632"/>
        <v>0.88532038103805277</v>
      </c>
      <c r="AI232" s="12">
        <f t="shared" si="536"/>
        <v>3826457.2061232114</v>
      </c>
      <c r="AJ232" s="12">
        <f t="shared" si="578"/>
        <v>3826463.3267544406</v>
      </c>
      <c r="AK232" s="21"/>
      <c r="AL232">
        <f t="shared" si="530"/>
        <v>221</v>
      </c>
      <c r="AM232" s="3"/>
      <c r="AN232" s="3"/>
      <c r="AO232" s="12">
        <f t="shared" ref="AO232:BH232" si="633">N231*AN$8</f>
        <v>2.1788546125990509E-3</v>
      </c>
      <c r="AP232" s="12">
        <f t="shared" si="633"/>
        <v>0</v>
      </c>
      <c r="AQ232" s="12">
        <f t="shared" si="633"/>
        <v>0</v>
      </c>
      <c r="AR232" s="12">
        <f t="shared" si="633"/>
        <v>0</v>
      </c>
      <c r="AS232" s="12">
        <f t="shared" si="633"/>
        <v>0</v>
      </c>
      <c r="AT232" s="12">
        <f t="shared" si="633"/>
        <v>0</v>
      </c>
      <c r="AU232" s="12">
        <f t="shared" si="633"/>
        <v>0</v>
      </c>
      <c r="AV232" s="12">
        <f t="shared" si="633"/>
        <v>0</v>
      </c>
      <c r="AW232" s="12">
        <f t="shared" si="633"/>
        <v>0</v>
      </c>
      <c r="AX232" s="12">
        <f t="shared" si="633"/>
        <v>0</v>
      </c>
      <c r="AY232" s="12">
        <f t="shared" si="633"/>
        <v>0</v>
      </c>
      <c r="AZ232" s="12">
        <f t="shared" si="633"/>
        <v>0</v>
      </c>
      <c r="BA232" s="12">
        <f t="shared" si="633"/>
        <v>0</v>
      </c>
      <c r="BB232" s="12">
        <f t="shared" si="633"/>
        <v>0</v>
      </c>
      <c r="BC232" s="12">
        <f t="shared" si="633"/>
        <v>0</v>
      </c>
      <c r="BD232" s="12">
        <f t="shared" si="633"/>
        <v>0</v>
      </c>
      <c r="BE232" s="12">
        <f t="shared" si="633"/>
        <v>0</v>
      </c>
      <c r="BF232" s="12">
        <f t="shared" si="633"/>
        <v>0</v>
      </c>
      <c r="BG232" s="12">
        <f t="shared" si="633"/>
        <v>0</v>
      </c>
      <c r="BH232" s="12">
        <f t="shared" si="633"/>
        <v>0</v>
      </c>
      <c r="BI232" s="12">
        <f t="shared" si="572"/>
        <v>0</v>
      </c>
      <c r="BJ232" s="12">
        <f t="shared" si="573"/>
        <v>2.1788546125990509E-3</v>
      </c>
      <c r="BK232" s="12">
        <f t="shared" si="574"/>
        <v>159435.96999245422</v>
      </c>
      <c r="BL232" s="3">
        <f t="shared" si="592"/>
        <v>1.0000001562507361</v>
      </c>
      <c r="BM232" s="3">
        <f t="shared" si="538"/>
        <v>3985899.2967468947</v>
      </c>
      <c r="BN232" s="24">
        <f t="shared" si="593"/>
        <v>1.0000001346342762</v>
      </c>
      <c r="BO232" s="3">
        <f t="shared" si="539"/>
        <v>3.9999999528984196</v>
      </c>
      <c r="BP232" s="21"/>
      <c r="BQ232" s="3">
        <f>I232+AJ232+BK232+SUM(J$11:J232)</f>
        <v>4999999.9999999991</v>
      </c>
      <c r="BR232" s="21"/>
      <c r="BS232">
        <f t="shared" si="532"/>
        <v>221</v>
      </c>
      <c r="BT232" s="10">
        <f t="shared" si="533"/>
        <v>0.20950052451873538</v>
      </c>
      <c r="BU232" s="8">
        <f t="shared" si="540"/>
        <v>1.9666041143231597E-3</v>
      </c>
      <c r="BV232" s="8">
        <f t="shared" si="541"/>
        <v>2.1910616841099226E-3</v>
      </c>
      <c r="BW232" s="8">
        <f t="shared" si="542"/>
        <v>2.542851684874026E-3</v>
      </c>
      <c r="BX232" s="8">
        <f t="shared" si="543"/>
        <v>2.9511239709444988E-3</v>
      </c>
      <c r="BY232" s="8">
        <f t="shared" si="544"/>
        <v>3.4249471533726946E-3</v>
      </c>
      <c r="BZ232" s="8">
        <f t="shared" si="545"/>
        <v>3.974845867911342E-3</v>
      </c>
      <c r="CA232" s="8">
        <f t="shared" si="546"/>
        <v>4.6130345486483535E-3</v>
      </c>
      <c r="CB232" s="8">
        <f t="shared" si="547"/>
        <v>5.3536887351999076E-3</v>
      </c>
      <c r="CC232" s="8">
        <f t="shared" si="548"/>
        <v>6.2132599395910834E-3</v>
      </c>
      <c r="CD232" s="8">
        <f t="shared" si="549"/>
        <v>7.2108410664394659E-3</v>
      </c>
      <c r="CE232" s="8">
        <f t="shared" si="550"/>
        <v>0</v>
      </c>
      <c r="CF232" s="8">
        <f t="shared" si="551"/>
        <v>0</v>
      </c>
      <c r="CG232" s="8">
        <f t="shared" si="552"/>
        <v>0</v>
      </c>
      <c r="CH232" s="8">
        <f t="shared" si="553"/>
        <v>0</v>
      </c>
      <c r="CI232" s="8">
        <f t="shared" si="554"/>
        <v>0</v>
      </c>
      <c r="CJ232" s="8">
        <f t="shared" si="555"/>
        <v>0</v>
      </c>
      <c r="CK232" s="8">
        <f t="shared" si="556"/>
        <v>0</v>
      </c>
      <c r="CL232" s="8">
        <f t="shared" si="557"/>
        <v>0</v>
      </c>
      <c r="CM232" s="8">
        <f t="shared" si="558"/>
        <v>0</v>
      </c>
      <c r="CN232" s="8">
        <f t="shared" si="559"/>
        <v>0</v>
      </c>
      <c r="CO232" s="8">
        <f t="shared" si="560"/>
        <v>0</v>
      </c>
      <c r="CP232" s="8">
        <f t="shared" si="561"/>
        <v>0</v>
      </c>
      <c r="CQ232" s="8">
        <f t="shared" si="580"/>
        <v>4.0442258765414456E-2</v>
      </c>
      <c r="CR232" s="21"/>
    </row>
    <row r="233" spans="2:96" x14ac:dyDescent="0.2">
      <c r="B233" s="1">
        <f t="shared" si="568"/>
        <v>44082</v>
      </c>
      <c r="C233" s="7">
        <f t="shared" si="562"/>
        <v>31.714285714285715</v>
      </c>
      <c r="D233">
        <f t="shared" si="575"/>
        <v>222</v>
      </c>
      <c r="E233" s="13">
        <f t="shared" si="569"/>
        <v>0.2</v>
      </c>
      <c r="F233" s="2">
        <f t="shared" si="563"/>
        <v>4.0551999668446754</v>
      </c>
      <c r="G233" s="2">
        <f t="shared" si="534"/>
        <v>1.9280000000000002</v>
      </c>
      <c r="H233" s="21"/>
      <c r="I233" s="3">
        <f t="shared" si="564"/>
        <v>1014100.6628108454</v>
      </c>
      <c r="J233" s="3"/>
      <c r="K233" s="12">
        <f t="shared" si="565"/>
        <v>3985899.3371891533</v>
      </c>
      <c r="L233" s="3">
        <f t="shared" si="589"/>
        <v>1.0000001160083383</v>
      </c>
      <c r="N233" s="12">
        <f t="shared" si="576"/>
        <v>4.0442258765414456E-2</v>
      </c>
      <c r="O233" s="12">
        <f t="shared" ref="O233:AH233" si="634">N232*(1-N$6)</f>
        <v>4.5058119880301221E-2</v>
      </c>
      <c r="P233" s="12">
        <f t="shared" si="634"/>
        <v>5.2292510702377219E-2</v>
      </c>
      <c r="Q233" s="12">
        <f t="shared" si="634"/>
        <v>6.0688432420765173E-2</v>
      </c>
      <c r="R233" s="12">
        <f t="shared" si="634"/>
        <v>7.0432376666450372E-2</v>
      </c>
      <c r="S233" s="12">
        <f t="shared" si="634"/>
        <v>8.1740777528850658E-2</v>
      </c>
      <c r="T233" s="12">
        <f t="shared" si="634"/>
        <v>9.4864819003254469E-2</v>
      </c>
      <c r="U233" s="12">
        <f t="shared" si="634"/>
        <v>0.11009601429985477</v>
      </c>
      <c r="V233" s="12">
        <f t="shared" si="634"/>
        <v>0.12777268093954422</v>
      </c>
      <c r="W233" s="12">
        <f t="shared" si="634"/>
        <v>0.14828745545778904</v>
      </c>
      <c r="X233" s="12">
        <f t="shared" si="634"/>
        <v>0.1720960146282261</v>
      </c>
      <c r="Y233" s="12">
        <f t="shared" si="634"/>
        <v>0.19972719691486623</v>
      </c>
      <c r="Z233" s="12">
        <f t="shared" si="634"/>
        <v>0.23179474896097552</v>
      </c>
      <c r="AA233" s="12">
        <f t="shared" si="634"/>
        <v>0.26901095801434061</v>
      </c>
      <c r="AB233" s="12">
        <f t="shared" si="634"/>
        <v>0.31220247307399313</v>
      </c>
      <c r="AC233" s="12">
        <f t="shared" si="634"/>
        <v>0.36232866615243026</v>
      </c>
      <c r="AD233" s="12">
        <f t="shared" si="634"/>
        <v>0.42050294145894496</v>
      </c>
      <c r="AE233" s="12">
        <f t="shared" si="634"/>
        <v>0.48801746577605504</v>
      </c>
      <c r="AF233" s="12">
        <f t="shared" si="634"/>
        <v>0.56637186927519578</v>
      </c>
      <c r="AG233" s="12">
        <f t="shared" si="634"/>
        <v>0.65730655418589345</v>
      </c>
      <c r="AH233" s="12">
        <f t="shared" si="634"/>
        <v>0.76284135105090045</v>
      </c>
      <c r="AI233" s="12">
        <f t="shared" si="536"/>
        <v>3826458.0914435927</v>
      </c>
      <c r="AJ233" s="12">
        <f t="shared" si="578"/>
        <v>3826463.3653192776</v>
      </c>
      <c r="AK233" s="21"/>
      <c r="AL233">
        <f t="shared" si="530"/>
        <v>222</v>
      </c>
      <c r="AM233" s="3"/>
      <c r="AN233" s="3"/>
      <c r="AO233" s="12">
        <f t="shared" ref="AO233:BH233" si="635">N232*AN$8</f>
        <v>1.8774216616792177E-3</v>
      </c>
      <c r="AP233" s="12">
        <f t="shared" si="635"/>
        <v>0</v>
      </c>
      <c r="AQ233" s="12">
        <f t="shared" si="635"/>
        <v>0</v>
      </c>
      <c r="AR233" s="12">
        <f t="shared" si="635"/>
        <v>0</v>
      </c>
      <c r="AS233" s="12">
        <f t="shared" si="635"/>
        <v>0</v>
      </c>
      <c r="AT233" s="12">
        <f t="shared" si="635"/>
        <v>0</v>
      </c>
      <c r="AU233" s="12">
        <f t="shared" si="635"/>
        <v>0</v>
      </c>
      <c r="AV233" s="12">
        <f t="shared" si="635"/>
        <v>0</v>
      </c>
      <c r="AW233" s="12">
        <f t="shared" si="635"/>
        <v>0</v>
      </c>
      <c r="AX233" s="12">
        <f t="shared" si="635"/>
        <v>0</v>
      </c>
      <c r="AY233" s="12">
        <f t="shared" si="635"/>
        <v>0</v>
      </c>
      <c r="AZ233" s="12">
        <f t="shared" si="635"/>
        <v>0</v>
      </c>
      <c r="BA233" s="12">
        <f t="shared" si="635"/>
        <v>0</v>
      </c>
      <c r="BB233" s="12">
        <f t="shared" si="635"/>
        <v>0</v>
      </c>
      <c r="BC233" s="12">
        <f t="shared" si="635"/>
        <v>0</v>
      </c>
      <c r="BD233" s="12">
        <f t="shared" si="635"/>
        <v>0</v>
      </c>
      <c r="BE233" s="12">
        <f t="shared" si="635"/>
        <v>0</v>
      </c>
      <c r="BF233" s="12">
        <f t="shared" si="635"/>
        <v>0</v>
      </c>
      <c r="BG233" s="12">
        <f t="shared" si="635"/>
        <v>0</v>
      </c>
      <c r="BH233" s="12">
        <f t="shared" si="635"/>
        <v>0</v>
      </c>
      <c r="BI233" s="12">
        <f t="shared" si="572"/>
        <v>0</v>
      </c>
      <c r="BJ233" s="12">
        <f t="shared" si="573"/>
        <v>1.8774216616792177E-3</v>
      </c>
      <c r="BK233" s="12">
        <f t="shared" si="574"/>
        <v>159435.97186987588</v>
      </c>
      <c r="BL233" s="3">
        <f t="shared" si="592"/>
        <v>1.000000134634276</v>
      </c>
      <c r="BM233" s="3">
        <f t="shared" si="538"/>
        <v>3985899.3371891533</v>
      </c>
      <c r="BN233" s="24">
        <f t="shared" si="593"/>
        <v>1.0000001160083383</v>
      </c>
      <c r="BO233" s="3">
        <f t="shared" si="539"/>
        <v>3.9999999594146738</v>
      </c>
      <c r="BP233" s="21"/>
      <c r="BQ233" s="3">
        <f>I233+AJ233+BK233+SUM(J$11:J233)</f>
        <v>4999999.9999999991</v>
      </c>
      <c r="BR233" s="21"/>
      <c r="BS233">
        <f t="shared" si="532"/>
        <v>222</v>
      </c>
      <c r="BT233" s="10">
        <f t="shared" si="533"/>
        <v>0.20950051624512558</v>
      </c>
      <c r="BU233" s="8">
        <f t="shared" si="540"/>
        <v>1.6945348178946567E-3</v>
      </c>
      <c r="BV233" s="8">
        <f t="shared" si="541"/>
        <v>1.8879398751915726E-3</v>
      </c>
      <c r="BW233" s="8">
        <f t="shared" si="542"/>
        <v>2.1910615975803565E-3</v>
      </c>
      <c r="BX233" s="8">
        <f t="shared" si="543"/>
        <v>2.5428515844515441E-3</v>
      </c>
      <c r="BY233" s="8">
        <f t="shared" si="544"/>
        <v>2.9511238543984981E-3</v>
      </c>
      <c r="BZ233" s="8">
        <f t="shared" si="545"/>
        <v>3.4249470181144351E-3</v>
      </c>
      <c r="CA233" s="8">
        <f t="shared" si="546"/>
        <v>3.9748457109364428E-3</v>
      </c>
      <c r="CB233" s="8">
        <f t="shared" si="547"/>
        <v>4.6130343664700611E-3</v>
      </c>
      <c r="CC233" s="8">
        <f t="shared" si="548"/>
        <v>5.3536885237716464E-3</v>
      </c>
      <c r="CD233" s="8">
        <f t="shared" si="549"/>
        <v>6.2132596942165745E-3</v>
      </c>
      <c r="CE233" s="8">
        <f t="shared" si="550"/>
        <v>0</v>
      </c>
      <c r="CF233" s="8">
        <f t="shared" si="551"/>
        <v>0</v>
      </c>
      <c r="CG233" s="8">
        <f t="shared" si="552"/>
        <v>0</v>
      </c>
      <c r="CH233" s="8">
        <f t="shared" si="553"/>
        <v>0</v>
      </c>
      <c r="CI233" s="8">
        <f t="shared" si="554"/>
        <v>0</v>
      </c>
      <c r="CJ233" s="8">
        <f t="shared" si="555"/>
        <v>0</v>
      </c>
      <c r="CK233" s="8">
        <f t="shared" si="556"/>
        <v>0</v>
      </c>
      <c r="CL233" s="8">
        <f t="shared" si="557"/>
        <v>0</v>
      </c>
      <c r="CM233" s="8">
        <f t="shared" si="558"/>
        <v>0</v>
      </c>
      <c r="CN233" s="8">
        <f t="shared" si="559"/>
        <v>0</v>
      </c>
      <c r="CO233" s="8">
        <f t="shared" si="560"/>
        <v>0</v>
      </c>
      <c r="CP233" s="8">
        <f t="shared" si="561"/>
        <v>0</v>
      </c>
      <c r="CQ233" s="8">
        <f t="shared" si="580"/>
        <v>3.4847287043025789E-2</v>
      </c>
      <c r="CR233" s="21"/>
    </row>
    <row r="234" spans="2:96" x14ac:dyDescent="0.2">
      <c r="B234" s="1">
        <f t="shared" si="568"/>
        <v>44083</v>
      </c>
      <c r="C234" s="7">
        <f t="shared" si="562"/>
        <v>31.857142857142858</v>
      </c>
      <c r="D234">
        <f t="shared" si="575"/>
        <v>223</v>
      </c>
      <c r="E234" s="13">
        <f t="shared" si="569"/>
        <v>0.2</v>
      </c>
      <c r="F234" s="2">
        <f t="shared" si="563"/>
        <v>4.0551999668446754</v>
      </c>
      <c r="G234" s="2">
        <f t="shared" si="534"/>
        <v>1.9280000000000002</v>
      </c>
      <c r="H234" s="21"/>
      <c r="I234" s="3">
        <f t="shared" si="564"/>
        <v>1014100.6279635584</v>
      </c>
      <c r="J234" s="3"/>
      <c r="K234" s="12">
        <f t="shared" si="565"/>
        <v>3985899.3720364403</v>
      </c>
      <c r="L234" s="3">
        <f t="shared" si="589"/>
        <v>1.0000000999591998</v>
      </c>
      <c r="N234" s="12">
        <f t="shared" si="576"/>
        <v>3.4847287043025789E-2</v>
      </c>
      <c r="O234" s="12">
        <f t="shared" ref="O234:AH234" si="636">N233*(1-N$6)</f>
        <v>3.8824568414797873E-2</v>
      </c>
      <c r="P234" s="12">
        <f t="shared" si="636"/>
        <v>4.5058119880301221E-2</v>
      </c>
      <c r="Q234" s="12">
        <f t="shared" si="636"/>
        <v>5.2292510702377219E-2</v>
      </c>
      <c r="R234" s="12">
        <f t="shared" si="636"/>
        <v>6.0688432420765173E-2</v>
      </c>
      <c r="S234" s="12">
        <f t="shared" si="636"/>
        <v>7.0432376666450372E-2</v>
      </c>
      <c r="T234" s="12">
        <f t="shared" si="636"/>
        <v>8.1740777528850658E-2</v>
      </c>
      <c r="U234" s="12">
        <f t="shared" si="636"/>
        <v>9.4864819003254469E-2</v>
      </c>
      <c r="V234" s="12">
        <f t="shared" si="636"/>
        <v>0.11009601429985477</v>
      </c>
      <c r="W234" s="12">
        <f t="shared" si="636"/>
        <v>0.12777268093954422</v>
      </c>
      <c r="X234" s="12">
        <f t="shared" si="636"/>
        <v>0.14828745545778904</v>
      </c>
      <c r="Y234" s="12">
        <f t="shared" si="636"/>
        <v>0.1720960146282261</v>
      </c>
      <c r="Z234" s="12">
        <f t="shared" si="636"/>
        <v>0.19972719691486623</v>
      </c>
      <c r="AA234" s="12">
        <f t="shared" si="636"/>
        <v>0.23179474896097552</v>
      </c>
      <c r="AB234" s="12">
        <f t="shared" si="636"/>
        <v>0.26901095801434061</v>
      </c>
      <c r="AC234" s="12">
        <f t="shared" si="636"/>
        <v>0.31220247307399313</v>
      </c>
      <c r="AD234" s="12">
        <f t="shared" si="636"/>
        <v>0.36232866615243026</v>
      </c>
      <c r="AE234" s="12">
        <f t="shared" si="636"/>
        <v>0.42050294145894496</v>
      </c>
      <c r="AF234" s="12">
        <f t="shared" si="636"/>
        <v>0.48801746577605504</v>
      </c>
      <c r="AG234" s="12">
        <f t="shared" si="636"/>
        <v>0.56637186927519578</v>
      </c>
      <c r="AH234" s="12">
        <f t="shared" si="636"/>
        <v>0.65730655418589345</v>
      </c>
      <c r="AI234" s="12">
        <f t="shared" si="536"/>
        <v>3826458.8542849435</v>
      </c>
      <c r="AJ234" s="12">
        <f t="shared" si="578"/>
        <v>3826463.3985488745</v>
      </c>
      <c r="AK234" s="21"/>
      <c r="AL234">
        <f t="shared" si="530"/>
        <v>223</v>
      </c>
      <c r="AM234" s="3"/>
      <c r="AN234" s="3"/>
      <c r="AO234" s="12">
        <f t="shared" ref="AO234:BH234" si="637">N233*AN$8</f>
        <v>1.6176903506165783E-3</v>
      </c>
      <c r="AP234" s="12">
        <f t="shared" si="637"/>
        <v>0</v>
      </c>
      <c r="AQ234" s="12">
        <f t="shared" si="637"/>
        <v>0</v>
      </c>
      <c r="AR234" s="12">
        <f t="shared" si="637"/>
        <v>0</v>
      </c>
      <c r="AS234" s="12">
        <f t="shared" si="637"/>
        <v>0</v>
      </c>
      <c r="AT234" s="12">
        <f t="shared" si="637"/>
        <v>0</v>
      </c>
      <c r="AU234" s="12">
        <f t="shared" si="637"/>
        <v>0</v>
      </c>
      <c r="AV234" s="12">
        <f t="shared" si="637"/>
        <v>0</v>
      </c>
      <c r="AW234" s="12">
        <f t="shared" si="637"/>
        <v>0</v>
      </c>
      <c r="AX234" s="12">
        <f t="shared" si="637"/>
        <v>0</v>
      </c>
      <c r="AY234" s="12">
        <f t="shared" si="637"/>
        <v>0</v>
      </c>
      <c r="AZ234" s="12">
        <f t="shared" si="637"/>
        <v>0</v>
      </c>
      <c r="BA234" s="12">
        <f t="shared" si="637"/>
        <v>0</v>
      </c>
      <c r="BB234" s="12">
        <f t="shared" si="637"/>
        <v>0</v>
      </c>
      <c r="BC234" s="12">
        <f t="shared" si="637"/>
        <v>0</v>
      </c>
      <c r="BD234" s="12">
        <f t="shared" si="637"/>
        <v>0</v>
      </c>
      <c r="BE234" s="12">
        <f t="shared" si="637"/>
        <v>0</v>
      </c>
      <c r="BF234" s="12">
        <f t="shared" si="637"/>
        <v>0</v>
      </c>
      <c r="BG234" s="12">
        <f t="shared" si="637"/>
        <v>0</v>
      </c>
      <c r="BH234" s="12">
        <f t="shared" si="637"/>
        <v>0</v>
      </c>
      <c r="BI234" s="12">
        <f t="shared" si="572"/>
        <v>0</v>
      </c>
      <c r="BJ234" s="12">
        <f t="shared" si="573"/>
        <v>1.6176903506165783E-3</v>
      </c>
      <c r="BK234" s="12">
        <f t="shared" si="574"/>
        <v>159435.97348756623</v>
      </c>
      <c r="BL234" s="3">
        <f t="shared" si="592"/>
        <v>1.000000116008338</v>
      </c>
      <c r="BM234" s="3">
        <f t="shared" si="538"/>
        <v>3985899.3720364408</v>
      </c>
      <c r="BN234" s="24">
        <f t="shared" si="593"/>
        <v>1.0000000999591998</v>
      </c>
      <c r="BO234" s="3">
        <f t="shared" si="539"/>
        <v>3.9999999650294384</v>
      </c>
      <c r="BP234" s="21"/>
      <c r="BQ234" s="3">
        <f>I234+AJ234+BK234+SUM(J$11:J234)</f>
        <v>4999999.9999999991</v>
      </c>
      <c r="BR234" s="21"/>
      <c r="BS234">
        <f t="shared" si="532"/>
        <v>223</v>
      </c>
      <c r="BT234" s="10">
        <f t="shared" si="533"/>
        <v>0.20950050911612578</v>
      </c>
      <c r="BU234" s="8">
        <f t="shared" si="540"/>
        <v>1.4601048753659354E-3</v>
      </c>
      <c r="BV234" s="8">
        <f t="shared" si="541"/>
        <v>1.6267533698228023E-3</v>
      </c>
      <c r="BW234" s="8">
        <f t="shared" si="542"/>
        <v>1.8879398109477069E-3</v>
      </c>
      <c r="BX234" s="8">
        <f t="shared" si="543"/>
        <v>2.1910615230216969E-3</v>
      </c>
      <c r="BY234" s="8">
        <f t="shared" si="544"/>
        <v>2.5428514979219797E-3</v>
      </c>
      <c r="BZ234" s="8">
        <f t="shared" si="545"/>
        <v>2.9511237539760183E-3</v>
      </c>
      <c r="CA234" s="8">
        <f t="shared" si="546"/>
        <v>3.4249469015684379E-3</v>
      </c>
      <c r="CB234" s="8">
        <f t="shared" si="547"/>
        <v>3.9748455756781868E-3</v>
      </c>
      <c r="CC234" s="8">
        <f t="shared" si="548"/>
        <v>4.613034209495168E-3</v>
      </c>
      <c r="CD234" s="8">
        <f t="shared" si="549"/>
        <v>5.3536883415933626E-3</v>
      </c>
      <c r="CE234" s="8">
        <f t="shared" si="550"/>
        <v>0</v>
      </c>
      <c r="CF234" s="8">
        <f t="shared" si="551"/>
        <v>0</v>
      </c>
      <c r="CG234" s="8">
        <f t="shared" si="552"/>
        <v>0</v>
      </c>
      <c r="CH234" s="8">
        <f t="shared" si="553"/>
        <v>0</v>
      </c>
      <c r="CI234" s="8">
        <f t="shared" si="554"/>
        <v>0</v>
      </c>
      <c r="CJ234" s="8">
        <f t="shared" si="555"/>
        <v>0</v>
      </c>
      <c r="CK234" s="8">
        <f t="shared" si="556"/>
        <v>0</v>
      </c>
      <c r="CL234" s="8">
        <f t="shared" si="557"/>
        <v>0</v>
      </c>
      <c r="CM234" s="8">
        <f t="shared" si="558"/>
        <v>0</v>
      </c>
      <c r="CN234" s="8">
        <f t="shared" si="559"/>
        <v>0</v>
      </c>
      <c r="CO234" s="8">
        <f t="shared" si="560"/>
        <v>0</v>
      </c>
      <c r="CP234" s="8">
        <f t="shared" si="561"/>
        <v>0</v>
      </c>
      <c r="CQ234" s="8">
        <f t="shared" si="580"/>
        <v>3.0026349859391298E-2</v>
      </c>
      <c r="CR234" s="21"/>
    </row>
    <row r="235" spans="2:96" x14ac:dyDescent="0.2">
      <c r="B235" s="1">
        <f t="shared" si="568"/>
        <v>44084</v>
      </c>
      <c r="C235" s="7">
        <f t="shared" si="562"/>
        <v>32</v>
      </c>
      <c r="D235">
        <f t="shared" si="575"/>
        <v>224</v>
      </c>
      <c r="E235" s="13">
        <f t="shared" si="569"/>
        <v>0.2</v>
      </c>
      <c r="F235" s="2">
        <f t="shared" si="563"/>
        <v>4.0551999668446754</v>
      </c>
      <c r="G235" s="2">
        <f t="shared" si="534"/>
        <v>1.9280000000000002</v>
      </c>
      <c r="H235" s="21"/>
      <c r="I235" s="3">
        <f t="shared" si="564"/>
        <v>1014100.5979372086</v>
      </c>
      <c r="J235" s="3"/>
      <c r="K235" s="12">
        <f t="shared" si="565"/>
        <v>3985899.40206279</v>
      </c>
      <c r="L235" s="3">
        <f t="shared" si="589"/>
        <v>1.0000000861303744</v>
      </c>
      <c r="N235" s="12">
        <f t="shared" si="576"/>
        <v>3.0026349859391298E-2</v>
      </c>
      <c r="O235" s="12">
        <f t="shared" ref="O235:AH235" si="638">N234*(1-N$6)</f>
        <v>3.3453395561304757E-2</v>
      </c>
      <c r="P235" s="12">
        <f t="shared" si="638"/>
        <v>3.8824568414797873E-2</v>
      </c>
      <c r="Q235" s="12">
        <f t="shared" si="638"/>
        <v>4.5058119880301221E-2</v>
      </c>
      <c r="R235" s="12">
        <f t="shared" si="638"/>
        <v>5.2292510702377219E-2</v>
      </c>
      <c r="S235" s="12">
        <f t="shared" si="638"/>
        <v>6.0688432420765173E-2</v>
      </c>
      <c r="T235" s="12">
        <f t="shared" si="638"/>
        <v>7.0432376666450372E-2</v>
      </c>
      <c r="U235" s="12">
        <f t="shared" si="638"/>
        <v>8.1740777528850658E-2</v>
      </c>
      <c r="V235" s="12">
        <f t="shared" si="638"/>
        <v>9.4864819003254469E-2</v>
      </c>
      <c r="W235" s="12">
        <f t="shared" si="638"/>
        <v>0.11009601429985477</v>
      </c>
      <c r="X235" s="12">
        <f t="shared" si="638"/>
        <v>0.12777268093954422</v>
      </c>
      <c r="Y235" s="12">
        <f t="shared" si="638"/>
        <v>0.14828745545778904</v>
      </c>
      <c r="Z235" s="12">
        <f t="shared" si="638"/>
        <v>0.1720960146282261</v>
      </c>
      <c r="AA235" s="12">
        <f t="shared" si="638"/>
        <v>0.19972719691486623</v>
      </c>
      <c r="AB235" s="12">
        <f t="shared" si="638"/>
        <v>0.23179474896097552</v>
      </c>
      <c r="AC235" s="12">
        <f t="shared" si="638"/>
        <v>0.26901095801434061</v>
      </c>
      <c r="AD235" s="12">
        <f t="shared" si="638"/>
        <v>0.31220247307399313</v>
      </c>
      <c r="AE235" s="12">
        <f t="shared" si="638"/>
        <v>0.36232866615243026</v>
      </c>
      <c r="AF235" s="12">
        <f t="shared" si="638"/>
        <v>0.42050294145894496</v>
      </c>
      <c r="AG235" s="12">
        <f t="shared" si="638"/>
        <v>0.48801746577605504</v>
      </c>
      <c r="AH235" s="12">
        <f t="shared" si="638"/>
        <v>0.56637186927519578</v>
      </c>
      <c r="AI235" s="12">
        <f t="shared" si="536"/>
        <v>3826459.5115914978</v>
      </c>
      <c r="AJ235" s="12">
        <f t="shared" si="578"/>
        <v>3826463.4271813328</v>
      </c>
      <c r="AK235" s="21"/>
      <c r="AL235">
        <f t="shared" si="530"/>
        <v>224</v>
      </c>
      <c r="AM235" s="3"/>
      <c r="AN235" s="3"/>
      <c r="AO235" s="12">
        <f t="shared" ref="AO235:BH235" si="639">N234*AN$8</f>
        <v>1.3938914817210315E-3</v>
      </c>
      <c r="AP235" s="12">
        <f t="shared" si="639"/>
        <v>0</v>
      </c>
      <c r="AQ235" s="12">
        <f t="shared" si="639"/>
        <v>0</v>
      </c>
      <c r="AR235" s="12">
        <f t="shared" si="639"/>
        <v>0</v>
      </c>
      <c r="AS235" s="12">
        <f t="shared" si="639"/>
        <v>0</v>
      </c>
      <c r="AT235" s="12">
        <f t="shared" si="639"/>
        <v>0</v>
      </c>
      <c r="AU235" s="12">
        <f t="shared" si="639"/>
        <v>0</v>
      </c>
      <c r="AV235" s="12">
        <f t="shared" si="639"/>
        <v>0</v>
      </c>
      <c r="AW235" s="12">
        <f t="shared" si="639"/>
        <v>0</v>
      </c>
      <c r="AX235" s="12">
        <f t="shared" si="639"/>
        <v>0</v>
      </c>
      <c r="AY235" s="12">
        <f t="shared" si="639"/>
        <v>0</v>
      </c>
      <c r="AZ235" s="12">
        <f t="shared" si="639"/>
        <v>0</v>
      </c>
      <c r="BA235" s="12">
        <f t="shared" si="639"/>
        <v>0</v>
      </c>
      <c r="BB235" s="12">
        <f t="shared" si="639"/>
        <v>0</v>
      </c>
      <c r="BC235" s="12">
        <f t="shared" si="639"/>
        <v>0</v>
      </c>
      <c r="BD235" s="12">
        <f t="shared" si="639"/>
        <v>0</v>
      </c>
      <c r="BE235" s="12">
        <f t="shared" si="639"/>
        <v>0</v>
      </c>
      <c r="BF235" s="12">
        <f t="shared" si="639"/>
        <v>0</v>
      </c>
      <c r="BG235" s="12">
        <f t="shared" si="639"/>
        <v>0</v>
      </c>
      <c r="BH235" s="12">
        <f t="shared" si="639"/>
        <v>0</v>
      </c>
      <c r="BI235" s="12">
        <f t="shared" si="572"/>
        <v>0</v>
      </c>
      <c r="BJ235" s="12">
        <f t="shared" si="573"/>
        <v>1.3938914817210315E-3</v>
      </c>
      <c r="BK235" s="12">
        <f t="shared" si="574"/>
        <v>159435.97488145772</v>
      </c>
      <c r="BL235" s="3">
        <f t="shared" si="592"/>
        <v>1.0000000999591996</v>
      </c>
      <c r="BM235" s="3">
        <f t="shared" si="538"/>
        <v>3985899.4020627905</v>
      </c>
      <c r="BN235" s="24">
        <f t="shared" si="593"/>
        <v>1.0000000861303746</v>
      </c>
      <c r="BO235" s="3">
        <f t="shared" si="539"/>
        <v>3.9999999698674307</v>
      </c>
      <c r="BP235" s="21"/>
      <c r="BQ235" s="3">
        <f>I235+AJ235+BK235+SUM(J$11:J235)</f>
        <v>4999999.9999999991</v>
      </c>
      <c r="BR235" s="21"/>
      <c r="BS235">
        <f t="shared" si="532"/>
        <v>224</v>
      </c>
      <c r="BT235" s="10">
        <f t="shared" si="533"/>
        <v>0.20950050297338527</v>
      </c>
      <c r="BU235" s="8">
        <f t="shared" si="540"/>
        <v>1.2581070795994627E-3</v>
      </c>
      <c r="BV235" s="8">
        <f t="shared" si="541"/>
        <v>1.4017006392521923E-3</v>
      </c>
      <c r="BW235" s="8">
        <f t="shared" si="542"/>
        <v>1.6267533221249525E-3</v>
      </c>
      <c r="BX235" s="8">
        <f t="shared" si="543"/>
        <v>1.8879397555916393E-3</v>
      </c>
      <c r="BY235" s="8">
        <f t="shared" si="544"/>
        <v>2.1910614587778324E-3</v>
      </c>
      <c r="BZ235" s="8">
        <f t="shared" si="545"/>
        <v>2.542851423363321E-3</v>
      </c>
      <c r="CA235" s="8">
        <f t="shared" si="546"/>
        <v>2.9511236674464557E-3</v>
      </c>
      <c r="CB235" s="8">
        <f t="shared" si="547"/>
        <v>3.4249468011459607E-3</v>
      </c>
      <c r="CC235" s="8">
        <f t="shared" si="548"/>
        <v>3.9748454591321935E-3</v>
      </c>
      <c r="CD235" s="8">
        <f t="shared" si="549"/>
        <v>4.6130340742369189E-3</v>
      </c>
      <c r="CE235" s="8">
        <f t="shared" si="550"/>
        <v>0</v>
      </c>
      <c r="CF235" s="8">
        <f t="shared" si="551"/>
        <v>0</v>
      </c>
      <c r="CG235" s="8">
        <f t="shared" si="552"/>
        <v>0</v>
      </c>
      <c r="CH235" s="8">
        <f t="shared" si="553"/>
        <v>0</v>
      </c>
      <c r="CI235" s="8">
        <f t="shared" si="554"/>
        <v>0</v>
      </c>
      <c r="CJ235" s="8">
        <f t="shared" si="555"/>
        <v>0</v>
      </c>
      <c r="CK235" s="8">
        <f t="shared" si="556"/>
        <v>0</v>
      </c>
      <c r="CL235" s="8">
        <f t="shared" si="557"/>
        <v>0</v>
      </c>
      <c r="CM235" s="8">
        <f t="shared" si="558"/>
        <v>0</v>
      </c>
      <c r="CN235" s="8">
        <f t="shared" si="559"/>
        <v>0</v>
      </c>
      <c r="CO235" s="8">
        <f t="shared" si="560"/>
        <v>0</v>
      </c>
      <c r="CP235" s="8">
        <f t="shared" si="561"/>
        <v>0</v>
      </c>
      <c r="CQ235" s="8">
        <f t="shared" si="580"/>
        <v>2.5872363680670925E-2</v>
      </c>
      <c r="CR235" s="21"/>
    </row>
    <row r="236" spans="2:96" x14ac:dyDescent="0.2">
      <c r="B236" s="1">
        <f t="shared" si="568"/>
        <v>44085</v>
      </c>
      <c r="C236" s="7">
        <f t="shared" si="562"/>
        <v>32.142857142857146</v>
      </c>
      <c r="D236">
        <f t="shared" si="575"/>
        <v>225</v>
      </c>
      <c r="E236" s="13">
        <f t="shared" si="569"/>
        <v>0.2</v>
      </c>
      <c r="F236" s="2">
        <f t="shared" si="563"/>
        <v>4.0551999668446754</v>
      </c>
      <c r="G236" s="2">
        <f t="shared" si="534"/>
        <v>1.9280000000000002</v>
      </c>
      <c r="H236" s="21"/>
      <c r="I236" s="3">
        <f t="shared" si="564"/>
        <v>1014100.5720648449</v>
      </c>
      <c r="J236" s="3"/>
      <c r="K236" s="12">
        <f t="shared" si="565"/>
        <v>3985899.4279351537</v>
      </c>
      <c r="L236" s="3">
        <f t="shared" si="589"/>
        <v>1.0000000742146935</v>
      </c>
      <c r="N236" s="12">
        <f t="shared" si="576"/>
        <v>2.5872363680670925E-2</v>
      </c>
      <c r="O236" s="12">
        <f t="shared" ref="O236:AH236" si="640">N235*(1-N$6)</f>
        <v>2.8825295865015647E-2</v>
      </c>
      <c r="P236" s="12">
        <f t="shared" si="640"/>
        <v>3.3453395561304757E-2</v>
      </c>
      <c r="Q236" s="12">
        <f t="shared" si="640"/>
        <v>3.8824568414797873E-2</v>
      </c>
      <c r="R236" s="12">
        <f t="shared" si="640"/>
        <v>4.5058119880301221E-2</v>
      </c>
      <c r="S236" s="12">
        <f t="shared" si="640"/>
        <v>5.2292510702377219E-2</v>
      </c>
      <c r="T236" s="12">
        <f t="shared" si="640"/>
        <v>6.0688432420765173E-2</v>
      </c>
      <c r="U236" s="12">
        <f t="shared" si="640"/>
        <v>7.0432376666450372E-2</v>
      </c>
      <c r="V236" s="12">
        <f t="shared" si="640"/>
        <v>8.1740777528850658E-2</v>
      </c>
      <c r="W236" s="12">
        <f t="shared" si="640"/>
        <v>9.4864819003254469E-2</v>
      </c>
      <c r="X236" s="12">
        <f t="shared" si="640"/>
        <v>0.11009601429985477</v>
      </c>
      <c r="Y236" s="12">
        <f t="shared" si="640"/>
        <v>0.12777268093954422</v>
      </c>
      <c r="Z236" s="12">
        <f t="shared" si="640"/>
        <v>0.14828745545778904</v>
      </c>
      <c r="AA236" s="12">
        <f t="shared" si="640"/>
        <v>0.1720960146282261</v>
      </c>
      <c r="AB236" s="12">
        <f t="shared" si="640"/>
        <v>0.19972719691486623</v>
      </c>
      <c r="AC236" s="12">
        <f t="shared" si="640"/>
        <v>0.23179474896097552</v>
      </c>
      <c r="AD236" s="12">
        <f t="shared" si="640"/>
        <v>0.26901095801434061</v>
      </c>
      <c r="AE236" s="12">
        <f t="shared" si="640"/>
        <v>0.31220247307399313</v>
      </c>
      <c r="AF236" s="12">
        <f t="shared" si="640"/>
        <v>0.36232866615243026</v>
      </c>
      <c r="AG236" s="12">
        <f t="shared" si="640"/>
        <v>0.42050294145894496</v>
      </c>
      <c r="AH236" s="12">
        <f t="shared" si="640"/>
        <v>0.48801746577605504</v>
      </c>
      <c r="AI236" s="12">
        <f t="shared" si="536"/>
        <v>3826460.0779633671</v>
      </c>
      <c r="AJ236" s="12">
        <f t="shared" si="578"/>
        <v>3826463.4518526425</v>
      </c>
      <c r="AK236" s="21"/>
      <c r="AL236">
        <f t="shared" si="530"/>
        <v>225</v>
      </c>
      <c r="AM236" s="3"/>
      <c r="AN236" s="3"/>
      <c r="AO236" s="12">
        <f t="shared" ref="AO236:BH236" si="641">N235*AN$8</f>
        <v>1.201053994375652E-3</v>
      </c>
      <c r="AP236" s="12">
        <f t="shared" si="641"/>
        <v>0</v>
      </c>
      <c r="AQ236" s="12">
        <f t="shared" si="641"/>
        <v>0</v>
      </c>
      <c r="AR236" s="12">
        <f t="shared" si="641"/>
        <v>0</v>
      </c>
      <c r="AS236" s="12">
        <f t="shared" si="641"/>
        <v>0</v>
      </c>
      <c r="AT236" s="12">
        <f t="shared" si="641"/>
        <v>0</v>
      </c>
      <c r="AU236" s="12">
        <f t="shared" si="641"/>
        <v>0</v>
      </c>
      <c r="AV236" s="12">
        <f t="shared" si="641"/>
        <v>0</v>
      </c>
      <c r="AW236" s="12">
        <f t="shared" si="641"/>
        <v>0</v>
      </c>
      <c r="AX236" s="12">
        <f t="shared" si="641"/>
        <v>0</v>
      </c>
      <c r="AY236" s="12">
        <f t="shared" si="641"/>
        <v>0</v>
      </c>
      <c r="AZ236" s="12">
        <f t="shared" si="641"/>
        <v>0</v>
      </c>
      <c r="BA236" s="12">
        <f t="shared" si="641"/>
        <v>0</v>
      </c>
      <c r="BB236" s="12">
        <f t="shared" si="641"/>
        <v>0</v>
      </c>
      <c r="BC236" s="12">
        <f t="shared" si="641"/>
        <v>0</v>
      </c>
      <c r="BD236" s="12">
        <f t="shared" si="641"/>
        <v>0</v>
      </c>
      <c r="BE236" s="12">
        <f t="shared" si="641"/>
        <v>0</v>
      </c>
      <c r="BF236" s="12">
        <f t="shared" si="641"/>
        <v>0</v>
      </c>
      <c r="BG236" s="12">
        <f t="shared" si="641"/>
        <v>0</v>
      </c>
      <c r="BH236" s="12">
        <f t="shared" si="641"/>
        <v>0</v>
      </c>
      <c r="BI236" s="12">
        <f t="shared" si="572"/>
        <v>0</v>
      </c>
      <c r="BJ236" s="12">
        <f t="shared" si="573"/>
        <v>1.201053994375652E-3</v>
      </c>
      <c r="BK236" s="12">
        <f t="shared" si="574"/>
        <v>159435.97608251171</v>
      </c>
      <c r="BL236" s="3">
        <f t="shared" si="592"/>
        <v>1.0000000861303744</v>
      </c>
      <c r="BM236" s="3">
        <f t="shared" si="538"/>
        <v>3985899.4279351542</v>
      </c>
      <c r="BN236" s="24">
        <f t="shared" si="593"/>
        <v>1.0000000742146937</v>
      </c>
      <c r="BO236" s="3">
        <f t="shared" si="539"/>
        <v>3.9999999740361121</v>
      </c>
      <c r="BP236" s="21"/>
      <c r="BQ236" s="3">
        <f>I236+AJ236+BK236+SUM(J$11:J236)</f>
        <v>4999999.9999999981</v>
      </c>
      <c r="BR236" s="21"/>
      <c r="BS236">
        <f t="shared" si="532"/>
        <v>225</v>
      </c>
      <c r="BT236" s="10">
        <f t="shared" si="533"/>
        <v>0.20950049768046028</v>
      </c>
      <c r="BU236" s="8">
        <f t="shared" si="540"/>
        <v>1.0840546134540847E-3</v>
      </c>
      <c r="BV236" s="8">
        <f t="shared" si="541"/>
        <v>1.2077827659014585E-3</v>
      </c>
      <c r="BW236" s="8">
        <f t="shared" si="542"/>
        <v>1.4017006038389297E-3</v>
      </c>
      <c r="BX236" s="8">
        <f t="shared" si="543"/>
        <v>1.6267532810258468E-3</v>
      </c>
      <c r="BY236" s="8">
        <f t="shared" si="544"/>
        <v>1.8879397078937895E-3</v>
      </c>
      <c r="BZ236" s="8">
        <f t="shared" si="545"/>
        <v>2.191061403421765E-3</v>
      </c>
      <c r="CA236" s="8">
        <f t="shared" si="546"/>
        <v>2.5428513591194569E-3</v>
      </c>
      <c r="CB236" s="8">
        <f t="shared" si="547"/>
        <v>2.9511235928877983E-3</v>
      </c>
      <c r="CC236" s="8">
        <f t="shared" si="548"/>
        <v>3.4249467146163998E-3</v>
      </c>
      <c r="CD236" s="8">
        <f t="shared" si="549"/>
        <v>3.9748453587097193E-3</v>
      </c>
      <c r="CE236" s="8">
        <f t="shared" si="550"/>
        <v>0</v>
      </c>
      <c r="CF236" s="8">
        <f t="shared" si="551"/>
        <v>0</v>
      </c>
      <c r="CG236" s="8">
        <f t="shared" si="552"/>
        <v>0</v>
      </c>
      <c r="CH236" s="8">
        <f t="shared" si="553"/>
        <v>0</v>
      </c>
      <c r="CI236" s="8">
        <f t="shared" si="554"/>
        <v>0</v>
      </c>
      <c r="CJ236" s="8">
        <f t="shared" si="555"/>
        <v>0</v>
      </c>
      <c r="CK236" s="8">
        <f t="shared" si="556"/>
        <v>0</v>
      </c>
      <c r="CL236" s="8">
        <f t="shared" si="557"/>
        <v>0</v>
      </c>
      <c r="CM236" s="8">
        <f t="shared" si="558"/>
        <v>0</v>
      </c>
      <c r="CN236" s="8">
        <f t="shared" si="559"/>
        <v>0</v>
      </c>
      <c r="CO236" s="8">
        <f t="shared" si="560"/>
        <v>0</v>
      </c>
      <c r="CP236" s="8">
        <f t="shared" si="561"/>
        <v>0</v>
      </c>
      <c r="CQ236" s="8">
        <f t="shared" si="580"/>
        <v>2.2293059400869248E-2</v>
      </c>
      <c r="CR236" s="21"/>
    </row>
    <row r="237" spans="2:96" x14ac:dyDescent="0.2">
      <c r="B237" s="1">
        <f t="shared" si="568"/>
        <v>44086</v>
      </c>
      <c r="C237" s="7">
        <f t="shared" si="562"/>
        <v>32.285714285714285</v>
      </c>
      <c r="D237">
        <f t="shared" si="575"/>
        <v>226</v>
      </c>
      <c r="E237" s="13">
        <f t="shared" si="569"/>
        <v>0.2</v>
      </c>
      <c r="F237" s="2">
        <f t="shared" si="563"/>
        <v>4.0551999668446754</v>
      </c>
      <c r="G237" s="2">
        <f t="shared" si="534"/>
        <v>1.9280000000000002</v>
      </c>
      <c r="H237" s="21"/>
      <c r="I237" s="3">
        <f t="shared" si="564"/>
        <v>1014100.5497717855</v>
      </c>
      <c r="J237" s="3"/>
      <c r="K237" s="12">
        <f t="shared" si="565"/>
        <v>3985899.4502282133</v>
      </c>
      <c r="L237" s="3">
        <f t="shared" si="589"/>
        <v>1.000000063947484</v>
      </c>
      <c r="N237" s="12">
        <f t="shared" si="576"/>
        <v>2.2293059400869248E-2</v>
      </c>
      <c r="O237" s="12">
        <f t="shared" ref="O237:AH237" si="642">N236*(1-N$6)</f>
        <v>2.4837469133444087E-2</v>
      </c>
      <c r="P237" s="12">
        <f t="shared" si="642"/>
        <v>2.8825295865015647E-2</v>
      </c>
      <c r="Q237" s="12">
        <f t="shared" si="642"/>
        <v>3.3453395561304757E-2</v>
      </c>
      <c r="R237" s="12">
        <f t="shared" si="642"/>
        <v>3.8824568414797873E-2</v>
      </c>
      <c r="S237" s="12">
        <f t="shared" si="642"/>
        <v>4.5058119880301221E-2</v>
      </c>
      <c r="T237" s="12">
        <f t="shared" si="642"/>
        <v>5.2292510702377219E-2</v>
      </c>
      <c r="U237" s="12">
        <f t="shared" si="642"/>
        <v>6.0688432420765173E-2</v>
      </c>
      <c r="V237" s="12">
        <f t="shared" si="642"/>
        <v>7.0432376666450372E-2</v>
      </c>
      <c r="W237" s="12">
        <f t="shared" si="642"/>
        <v>8.1740777528850658E-2</v>
      </c>
      <c r="X237" s="12">
        <f t="shared" si="642"/>
        <v>9.4864819003254469E-2</v>
      </c>
      <c r="Y237" s="12">
        <f t="shared" si="642"/>
        <v>0.11009601429985477</v>
      </c>
      <c r="Z237" s="12">
        <f t="shared" si="642"/>
        <v>0.12777268093954422</v>
      </c>
      <c r="AA237" s="12">
        <f t="shared" si="642"/>
        <v>0.14828745545778904</v>
      </c>
      <c r="AB237" s="12">
        <f t="shared" si="642"/>
        <v>0.1720960146282261</v>
      </c>
      <c r="AC237" s="12">
        <f t="shared" si="642"/>
        <v>0.19972719691486623</v>
      </c>
      <c r="AD237" s="12">
        <f t="shared" si="642"/>
        <v>0.23179474896097552</v>
      </c>
      <c r="AE237" s="12">
        <f t="shared" si="642"/>
        <v>0.26901095801434061</v>
      </c>
      <c r="AF237" s="12">
        <f t="shared" si="642"/>
        <v>0.31220247307399313</v>
      </c>
      <c r="AG237" s="12">
        <f t="shared" si="642"/>
        <v>0.36232866615243026</v>
      </c>
      <c r="AH237" s="12">
        <f t="shared" si="642"/>
        <v>0.42050294145894496</v>
      </c>
      <c r="AI237" s="12">
        <f t="shared" si="536"/>
        <v>3826460.565980833</v>
      </c>
      <c r="AJ237" s="12">
        <f t="shared" si="578"/>
        <v>3826463.4731108076</v>
      </c>
      <c r="AK237" s="21"/>
      <c r="AL237">
        <f t="shared" si="530"/>
        <v>226</v>
      </c>
      <c r="AM237" s="3"/>
      <c r="AN237" s="3"/>
      <c r="AO237" s="12">
        <f t="shared" ref="AO237:BH237" si="643">N236*AN$8</f>
        <v>1.0348945472268369E-3</v>
      </c>
      <c r="AP237" s="12">
        <f t="shared" si="643"/>
        <v>0</v>
      </c>
      <c r="AQ237" s="12">
        <f t="shared" si="643"/>
        <v>0</v>
      </c>
      <c r="AR237" s="12">
        <f t="shared" si="643"/>
        <v>0</v>
      </c>
      <c r="AS237" s="12">
        <f t="shared" si="643"/>
        <v>0</v>
      </c>
      <c r="AT237" s="12">
        <f t="shared" si="643"/>
        <v>0</v>
      </c>
      <c r="AU237" s="12">
        <f t="shared" si="643"/>
        <v>0</v>
      </c>
      <c r="AV237" s="12">
        <f t="shared" si="643"/>
        <v>0</v>
      </c>
      <c r="AW237" s="12">
        <f t="shared" si="643"/>
        <v>0</v>
      </c>
      <c r="AX237" s="12">
        <f t="shared" si="643"/>
        <v>0</v>
      </c>
      <c r="AY237" s="12">
        <f t="shared" si="643"/>
        <v>0</v>
      </c>
      <c r="AZ237" s="12">
        <f t="shared" si="643"/>
        <v>0</v>
      </c>
      <c r="BA237" s="12">
        <f t="shared" si="643"/>
        <v>0</v>
      </c>
      <c r="BB237" s="12">
        <f t="shared" si="643"/>
        <v>0</v>
      </c>
      <c r="BC237" s="12">
        <f t="shared" si="643"/>
        <v>0</v>
      </c>
      <c r="BD237" s="12">
        <f t="shared" si="643"/>
        <v>0</v>
      </c>
      <c r="BE237" s="12">
        <f t="shared" si="643"/>
        <v>0</v>
      </c>
      <c r="BF237" s="12">
        <f t="shared" si="643"/>
        <v>0</v>
      </c>
      <c r="BG237" s="12">
        <f t="shared" si="643"/>
        <v>0</v>
      </c>
      <c r="BH237" s="12">
        <f t="shared" si="643"/>
        <v>0</v>
      </c>
      <c r="BI237" s="12">
        <f t="shared" si="572"/>
        <v>0</v>
      </c>
      <c r="BJ237" s="12">
        <f t="shared" si="573"/>
        <v>1.0348945472268369E-3</v>
      </c>
      <c r="BK237" s="12">
        <f t="shared" si="574"/>
        <v>159435.97711740626</v>
      </c>
      <c r="BL237" s="3">
        <f t="shared" si="592"/>
        <v>1.0000000742146937</v>
      </c>
      <c r="BM237" s="3">
        <f t="shared" si="538"/>
        <v>3985899.4502282138</v>
      </c>
      <c r="BN237" s="24">
        <f t="shared" si="593"/>
        <v>1.0000000639474842</v>
      </c>
      <c r="BO237" s="3">
        <f t="shared" si="539"/>
        <v>3.9999999776280784</v>
      </c>
      <c r="BP237" s="21"/>
      <c r="BQ237" s="3">
        <f>I237+AJ237+BK237+SUM(J$11:J237)</f>
        <v>4999999.9999999991</v>
      </c>
      <c r="BR237" s="21"/>
      <c r="BS237">
        <f t="shared" si="532"/>
        <v>226</v>
      </c>
      <c r="BT237" s="10">
        <f t="shared" si="533"/>
        <v>0.20950049311978336</v>
      </c>
      <c r="BU237" s="8">
        <f t="shared" si="540"/>
        <v>9.3408138752614596E-4</v>
      </c>
      <c r="BV237" s="8">
        <f t="shared" si="541"/>
        <v>1.0406924062607871E-3</v>
      </c>
      <c r="BW237" s="8">
        <f t="shared" si="542"/>
        <v>1.207782739608886E-3</v>
      </c>
      <c r="BX237" s="8">
        <f t="shared" si="543"/>
        <v>1.4017005733249039E-3</v>
      </c>
      <c r="BY237" s="8">
        <f t="shared" si="544"/>
        <v>1.6267532456125842E-3</v>
      </c>
      <c r="BZ237" s="8">
        <f t="shared" si="545"/>
        <v>1.8879396667946841E-3</v>
      </c>
      <c r="CA237" s="8">
        <f t="shared" si="546"/>
        <v>2.1910613557239154E-3</v>
      </c>
      <c r="CB237" s="8">
        <f t="shared" si="547"/>
        <v>2.5428513037633904E-3</v>
      </c>
      <c r="CC237" s="8">
        <f t="shared" si="548"/>
        <v>2.9511235286439354E-3</v>
      </c>
      <c r="CD237" s="8">
        <f t="shared" si="549"/>
        <v>3.4249466400577445E-3</v>
      </c>
      <c r="CE237" s="8">
        <f t="shared" si="550"/>
        <v>0</v>
      </c>
      <c r="CF237" s="8">
        <f t="shared" si="551"/>
        <v>0</v>
      </c>
      <c r="CG237" s="8">
        <f t="shared" si="552"/>
        <v>0</v>
      </c>
      <c r="CH237" s="8">
        <f t="shared" si="553"/>
        <v>0</v>
      </c>
      <c r="CI237" s="8">
        <f t="shared" si="554"/>
        <v>0</v>
      </c>
      <c r="CJ237" s="8">
        <f t="shared" si="555"/>
        <v>0</v>
      </c>
      <c r="CK237" s="8">
        <f t="shared" si="556"/>
        <v>0</v>
      </c>
      <c r="CL237" s="8">
        <f t="shared" si="557"/>
        <v>0</v>
      </c>
      <c r="CM237" s="8">
        <f t="shared" si="558"/>
        <v>0</v>
      </c>
      <c r="CN237" s="8">
        <f t="shared" si="559"/>
        <v>0</v>
      </c>
      <c r="CO237" s="8">
        <f t="shared" si="560"/>
        <v>0</v>
      </c>
      <c r="CP237" s="8">
        <f t="shared" si="561"/>
        <v>0</v>
      </c>
      <c r="CQ237" s="8">
        <f t="shared" si="580"/>
        <v>1.9208932847316975E-2</v>
      </c>
      <c r="CR237" s="21"/>
    </row>
    <row r="238" spans="2:96" x14ac:dyDescent="0.2">
      <c r="B238" s="1">
        <f t="shared" si="568"/>
        <v>44087</v>
      </c>
      <c r="C238" s="7">
        <f t="shared" si="562"/>
        <v>32.428571428571431</v>
      </c>
      <c r="D238">
        <f t="shared" si="575"/>
        <v>227</v>
      </c>
      <c r="E238" s="13">
        <f t="shared" si="569"/>
        <v>0.2</v>
      </c>
      <c r="F238" s="2">
        <f t="shared" si="563"/>
        <v>4.0551999668446754</v>
      </c>
      <c r="G238" s="2">
        <f t="shared" si="534"/>
        <v>1.9280000000000002</v>
      </c>
      <c r="H238" s="21"/>
      <c r="I238" s="3">
        <f t="shared" si="564"/>
        <v>1014100.5305628526</v>
      </c>
      <c r="J238" s="3"/>
      <c r="K238" s="12">
        <f t="shared" si="565"/>
        <v>3985899.4694371461</v>
      </c>
      <c r="L238" s="3">
        <f t="shared" si="589"/>
        <v>1.0000000551006885</v>
      </c>
      <c r="N238" s="12">
        <f t="shared" si="576"/>
        <v>1.9208932847316975E-2</v>
      </c>
      <c r="O238" s="12">
        <f t="shared" ref="O238:AH238" si="644">N237*(1-N$6)</f>
        <v>2.1401337024834478E-2</v>
      </c>
      <c r="P238" s="12">
        <f t="shared" si="644"/>
        <v>2.4837469133444087E-2</v>
      </c>
      <c r="Q238" s="12">
        <f t="shared" si="644"/>
        <v>2.8825295865015647E-2</v>
      </c>
      <c r="R238" s="12">
        <f t="shared" si="644"/>
        <v>3.3453395561304757E-2</v>
      </c>
      <c r="S238" s="12">
        <f t="shared" si="644"/>
        <v>3.8824568414797873E-2</v>
      </c>
      <c r="T238" s="12">
        <f t="shared" si="644"/>
        <v>4.5058119880301221E-2</v>
      </c>
      <c r="U238" s="12">
        <f t="shared" si="644"/>
        <v>5.2292510702377219E-2</v>
      </c>
      <c r="V238" s="12">
        <f t="shared" si="644"/>
        <v>6.0688432420765173E-2</v>
      </c>
      <c r="W238" s="12">
        <f t="shared" si="644"/>
        <v>7.0432376666450372E-2</v>
      </c>
      <c r="X238" s="12">
        <f t="shared" si="644"/>
        <v>8.1740777528850658E-2</v>
      </c>
      <c r="Y238" s="12">
        <f t="shared" si="644"/>
        <v>9.4864819003254469E-2</v>
      </c>
      <c r="Z238" s="12">
        <f t="shared" si="644"/>
        <v>0.11009601429985477</v>
      </c>
      <c r="AA238" s="12">
        <f t="shared" si="644"/>
        <v>0.12777268093954422</v>
      </c>
      <c r="AB238" s="12">
        <f t="shared" si="644"/>
        <v>0.14828745545778904</v>
      </c>
      <c r="AC238" s="12">
        <f t="shared" si="644"/>
        <v>0.1720960146282261</v>
      </c>
      <c r="AD238" s="12">
        <f t="shared" si="644"/>
        <v>0.19972719691486623</v>
      </c>
      <c r="AE238" s="12">
        <f t="shared" si="644"/>
        <v>0.23179474896097552</v>
      </c>
      <c r="AF238" s="12">
        <f t="shared" si="644"/>
        <v>0.26901095801434061</v>
      </c>
      <c r="AG238" s="12">
        <f t="shared" si="644"/>
        <v>0.31220247307399313</v>
      </c>
      <c r="AH238" s="12">
        <f t="shared" si="644"/>
        <v>0.36232866615243026</v>
      </c>
      <c r="AI238" s="12">
        <f t="shared" si="536"/>
        <v>3826460.9864837746</v>
      </c>
      <c r="AJ238" s="12">
        <f t="shared" si="578"/>
        <v>3826463.4914280181</v>
      </c>
      <c r="AK238" s="21"/>
      <c r="AL238">
        <f t="shared" si="530"/>
        <v>227</v>
      </c>
      <c r="AM238" s="3"/>
      <c r="AN238" s="3"/>
      <c r="AO238" s="12">
        <f t="shared" ref="AO238:BH238" si="645">N237*AN$8</f>
        <v>8.917223760347699E-4</v>
      </c>
      <c r="AP238" s="12">
        <f t="shared" si="645"/>
        <v>0</v>
      </c>
      <c r="AQ238" s="12">
        <f t="shared" si="645"/>
        <v>0</v>
      </c>
      <c r="AR238" s="12">
        <f t="shared" si="645"/>
        <v>0</v>
      </c>
      <c r="AS238" s="12">
        <f t="shared" si="645"/>
        <v>0</v>
      </c>
      <c r="AT238" s="12">
        <f t="shared" si="645"/>
        <v>0</v>
      </c>
      <c r="AU238" s="12">
        <f t="shared" si="645"/>
        <v>0</v>
      </c>
      <c r="AV238" s="12">
        <f t="shared" si="645"/>
        <v>0</v>
      </c>
      <c r="AW238" s="12">
        <f t="shared" si="645"/>
        <v>0</v>
      </c>
      <c r="AX238" s="12">
        <f t="shared" si="645"/>
        <v>0</v>
      </c>
      <c r="AY238" s="12">
        <f t="shared" si="645"/>
        <v>0</v>
      </c>
      <c r="AZ238" s="12">
        <f t="shared" si="645"/>
        <v>0</v>
      </c>
      <c r="BA238" s="12">
        <f t="shared" si="645"/>
        <v>0</v>
      </c>
      <c r="BB238" s="12">
        <f t="shared" si="645"/>
        <v>0</v>
      </c>
      <c r="BC238" s="12">
        <f t="shared" si="645"/>
        <v>0</v>
      </c>
      <c r="BD238" s="12">
        <f t="shared" si="645"/>
        <v>0</v>
      </c>
      <c r="BE238" s="12">
        <f t="shared" si="645"/>
        <v>0</v>
      </c>
      <c r="BF238" s="12">
        <f t="shared" si="645"/>
        <v>0</v>
      </c>
      <c r="BG238" s="12">
        <f t="shared" si="645"/>
        <v>0</v>
      </c>
      <c r="BH238" s="12">
        <f t="shared" si="645"/>
        <v>0</v>
      </c>
      <c r="BI238" s="12">
        <f t="shared" si="572"/>
        <v>0</v>
      </c>
      <c r="BJ238" s="12">
        <f t="shared" si="573"/>
        <v>8.917223760347699E-4</v>
      </c>
      <c r="BK238" s="12">
        <f t="shared" si="574"/>
        <v>159435.97800912865</v>
      </c>
      <c r="BL238" s="3">
        <f t="shared" si="592"/>
        <v>1.0000000639474842</v>
      </c>
      <c r="BM238" s="3">
        <f t="shared" si="538"/>
        <v>3985899.4694371466</v>
      </c>
      <c r="BN238" s="24">
        <f t="shared" si="593"/>
        <v>1.0000000551006887</v>
      </c>
      <c r="BO238" s="3">
        <f t="shared" si="539"/>
        <v>3.9999999807231159</v>
      </c>
      <c r="BP238" s="21"/>
      <c r="BQ238" s="3">
        <f>I238+AJ238+BK238+SUM(J$11:J238)</f>
        <v>5000000</v>
      </c>
      <c r="BR238" s="21"/>
      <c r="BS238">
        <f t="shared" si="532"/>
        <v>227</v>
      </c>
      <c r="BT238" s="10">
        <f t="shared" si="533"/>
        <v>0.2095004891900519</v>
      </c>
      <c r="BU238" s="8">
        <f t="shared" si="540"/>
        <v>8.0485616566635255E-4</v>
      </c>
      <c r="BV238" s="8">
        <f t="shared" si="541"/>
        <v>8.9671811520479873E-4</v>
      </c>
      <c r="BW238" s="8">
        <f t="shared" si="542"/>
        <v>1.0406923867398703E-3</v>
      </c>
      <c r="BX238" s="8">
        <f t="shared" si="543"/>
        <v>1.2077827169537517E-3</v>
      </c>
      <c r="BY238" s="8">
        <f t="shared" si="544"/>
        <v>1.4017005470323316E-3</v>
      </c>
      <c r="BZ238" s="8">
        <f t="shared" si="545"/>
        <v>1.6267532150985586E-3</v>
      </c>
      <c r="CA238" s="8">
        <f t="shared" si="546"/>
        <v>1.8879396313814219E-3</v>
      </c>
      <c r="CB238" s="8">
        <f t="shared" si="547"/>
        <v>2.1910613146248108E-3</v>
      </c>
      <c r="CC238" s="8">
        <f t="shared" si="548"/>
        <v>2.5428512560655421E-3</v>
      </c>
      <c r="CD238" s="8">
        <f t="shared" si="549"/>
        <v>2.9511234732878702E-3</v>
      </c>
      <c r="CE238" s="8">
        <f t="shared" si="550"/>
        <v>0</v>
      </c>
      <c r="CF238" s="8">
        <f t="shared" si="551"/>
        <v>0</v>
      </c>
      <c r="CG238" s="8">
        <f t="shared" si="552"/>
        <v>0</v>
      </c>
      <c r="CH238" s="8">
        <f t="shared" si="553"/>
        <v>0</v>
      </c>
      <c r="CI238" s="8">
        <f t="shared" si="554"/>
        <v>0</v>
      </c>
      <c r="CJ238" s="8">
        <f t="shared" si="555"/>
        <v>0</v>
      </c>
      <c r="CK238" s="8">
        <f t="shared" si="556"/>
        <v>0</v>
      </c>
      <c r="CL238" s="8">
        <f t="shared" si="557"/>
        <v>0</v>
      </c>
      <c r="CM238" s="8">
        <f t="shared" si="558"/>
        <v>0</v>
      </c>
      <c r="CN238" s="8">
        <f t="shared" si="559"/>
        <v>0</v>
      </c>
      <c r="CO238" s="8">
        <f t="shared" si="560"/>
        <v>0</v>
      </c>
      <c r="CP238" s="8">
        <f t="shared" si="561"/>
        <v>0</v>
      </c>
      <c r="CQ238" s="8">
        <f t="shared" si="580"/>
        <v>1.6551478822055307E-2</v>
      </c>
      <c r="CR238" s="21"/>
    </row>
    <row r="239" spans="2:96" x14ac:dyDescent="0.2">
      <c r="B239" s="1">
        <f t="shared" si="568"/>
        <v>44088</v>
      </c>
      <c r="C239" s="7">
        <f t="shared" si="562"/>
        <v>32.571428571428569</v>
      </c>
      <c r="D239">
        <f t="shared" si="575"/>
        <v>228</v>
      </c>
      <c r="E239" s="13">
        <f t="shared" si="569"/>
        <v>0.2</v>
      </c>
      <c r="F239" s="2">
        <f t="shared" si="563"/>
        <v>4.0551999668446754</v>
      </c>
      <c r="G239" s="2">
        <f t="shared" si="534"/>
        <v>1.9280000000000002</v>
      </c>
      <c r="H239" s="21"/>
      <c r="I239" s="3">
        <f t="shared" si="564"/>
        <v>1014100.5140113739</v>
      </c>
      <c r="J239" s="3"/>
      <c r="K239" s="12">
        <f t="shared" si="565"/>
        <v>3985899.4859886249</v>
      </c>
      <c r="L239" s="3">
        <f t="shared" si="589"/>
        <v>1.0000000474778001</v>
      </c>
      <c r="N239" s="12">
        <f t="shared" si="576"/>
        <v>1.6551478822055307E-2</v>
      </c>
      <c r="O239" s="12">
        <f t="shared" ref="O239:AH239" si="646">N238*(1-N$6)</f>
        <v>1.8440575533424295E-2</v>
      </c>
      <c r="P239" s="12">
        <f t="shared" si="646"/>
        <v>2.1401337024834478E-2</v>
      </c>
      <c r="Q239" s="12">
        <f t="shared" si="646"/>
        <v>2.4837469133444087E-2</v>
      </c>
      <c r="R239" s="12">
        <f t="shared" si="646"/>
        <v>2.8825295865015647E-2</v>
      </c>
      <c r="S239" s="12">
        <f t="shared" si="646"/>
        <v>3.3453395561304757E-2</v>
      </c>
      <c r="T239" s="12">
        <f t="shared" si="646"/>
        <v>3.8824568414797873E-2</v>
      </c>
      <c r="U239" s="12">
        <f t="shared" si="646"/>
        <v>4.5058119880301221E-2</v>
      </c>
      <c r="V239" s="12">
        <f t="shared" si="646"/>
        <v>5.2292510702377219E-2</v>
      </c>
      <c r="W239" s="12">
        <f t="shared" si="646"/>
        <v>6.0688432420765173E-2</v>
      </c>
      <c r="X239" s="12">
        <f t="shared" si="646"/>
        <v>7.0432376666450372E-2</v>
      </c>
      <c r="Y239" s="12">
        <f t="shared" si="646"/>
        <v>8.1740777528850658E-2</v>
      </c>
      <c r="Z239" s="12">
        <f t="shared" si="646"/>
        <v>9.4864819003254469E-2</v>
      </c>
      <c r="AA239" s="12">
        <f t="shared" si="646"/>
        <v>0.11009601429985477</v>
      </c>
      <c r="AB239" s="12">
        <f t="shared" si="646"/>
        <v>0.12777268093954422</v>
      </c>
      <c r="AC239" s="12">
        <f t="shared" si="646"/>
        <v>0.14828745545778904</v>
      </c>
      <c r="AD239" s="12">
        <f t="shared" si="646"/>
        <v>0.1720960146282261</v>
      </c>
      <c r="AE239" s="12">
        <f t="shared" si="646"/>
        <v>0.19972719691486623</v>
      </c>
      <c r="AF239" s="12">
        <f t="shared" si="646"/>
        <v>0.23179474896097552</v>
      </c>
      <c r="AG239" s="12">
        <f t="shared" si="646"/>
        <v>0.26901095801434061</v>
      </c>
      <c r="AH239" s="12">
        <f t="shared" si="646"/>
        <v>0.31220247307399313</v>
      </c>
      <c r="AI239" s="12">
        <f t="shared" si="536"/>
        <v>3826461.3488124409</v>
      </c>
      <c r="AJ239" s="12">
        <f t="shared" si="578"/>
        <v>3826463.5072111399</v>
      </c>
      <c r="AK239" s="21"/>
      <c r="AL239">
        <f t="shared" si="530"/>
        <v>228</v>
      </c>
      <c r="AM239" s="3"/>
      <c r="AN239" s="3"/>
      <c r="AO239" s="12">
        <f t="shared" ref="AO239:BH239" si="647">N238*AN$8</f>
        <v>7.68357313892679E-4</v>
      </c>
      <c r="AP239" s="12">
        <f t="shared" si="647"/>
        <v>0</v>
      </c>
      <c r="AQ239" s="12">
        <f t="shared" si="647"/>
        <v>0</v>
      </c>
      <c r="AR239" s="12">
        <f t="shared" si="647"/>
        <v>0</v>
      </c>
      <c r="AS239" s="12">
        <f t="shared" si="647"/>
        <v>0</v>
      </c>
      <c r="AT239" s="12">
        <f t="shared" si="647"/>
        <v>0</v>
      </c>
      <c r="AU239" s="12">
        <f t="shared" si="647"/>
        <v>0</v>
      </c>
      <c r="AV239" s="12">
        <f t="shared" si="647"/>
        <v>0</v>
      </c>
      <c r="AW239" s="12">
        <f t="shared" si="647"/>
        <v>0</v>
      </c>
      <c r="AX239" s="12">
        <f t="shared" si="647"/>
        <v>0</v>
      </c>
      <c r="AY239" s="12">
        <f t="shared" si="647"/>
        <v>0</v>
      </c>
      <c r="AZ239" s="12">
        <f t="shared" si="647"/>
        <v>0</v>
      </c>
      <c r="BA239" s="12">
        <f t="shared" si="647"/>
        <v>0</v>
      </c>
      <c r="BB239" s="12">
        <f t="shared" si="647"/>
        <v>0</v>
      </c>
      <c r="BC239" s="12">
        <f t="shared" si="647"/>
        <v>0</v>
      </c>
      <c r="BD239" s="12">
        <f t="shared" si="647"/>
        <v>0</v>
      </c>
      <c r="BE239" s="12">
        <f t="shared" si="647"/>
        <v>0</v>
      </c>
      <c r="BF239" s="12">
        <f t="shared" si="647"/>
        <v>0</v>
      </c>
      <c r="BG239" s="12">
        <f t="shared" si="647"/>
        <v>0</v>
      </c>
      <c r="BH239" s="12">
        <f t="shared" si="647"/>
        <v>0</v>
      </c>
      <c r="BI239" s="12">
        <f t="shared" si="572"/>
        <v>0</v>
      </c>
      <c r="BJ239" s="12">
        <f t="shared" si="573"/>
        <v>7.68357313892679E-4</v>
      </c>
      <c r="BK239" s="12">
        <f t="shared" si="574"/>
        <v>159435.97877748596</v>
      </c>
      <c r="BL239" s="3">
        <f t="shared" si="592"/>
        <v>1.0000000551006887</v>
      </c>
      <c r="BM239" s="3">
        <f t="shared" si="538"/>
        <v>3985899.4859886258</v>
      </c>
      <c r="BN239" s="24">
        <f t="shared" si="593"/>
        <v>1.0000000474778004</v>
      </c>
      <c r="BO239" s="3">
        <f t="shared" si="539"/>
        <v>3.9999999833899706</v>
      </c>
      <c r="BP239" s="21"/>
      <c r="BQ239" s="3">
        <f>I239+AJ239+BK239+SUM(J$11:J239)</f>
        <v>5000000</v>
      </c>
      <c r="BR239" s="21"/>
      <c r="BS239">
        <f t="shared" si="532"/>
        <v>228</v>
      </c>
      <c r="BT239" s="10">
        <f t="shared" si="533"/>
        <v>0.20950048580397798</v>
      </c>
      <c r="BU239" s="8">
        <f t="shared" si="540"/>
        <v>6.9350857079896811E-4</v>
      </c>
      <c r="BV239" s="8">
        <f t="shared" si="541"/>
        <v>7.7266190655146812E-4</v>
      </c>
      <c r="BW239" s="8">
        <f t="shared" si="542"/>
        <v>8.9671810071149688E-4</v>
      </c>
      <c r="BX239" s="8">
        <f t="shared" si="543"/>
        <v>1.0406923699195689E-3</v>
      </c>
      <c r="BY239" s="8">
        <f t="shared" si="544"/>
        <v>1.2077826974328351E-3</v>
      </c>
      <c r="BZ239" s="8">
        <f t="shared" si="545"/>
        <v>1.4017005243771976E-3</v>
      </c>
      <c r="CA239" s="8">
        <f t="shared" si="546"/>
        <v>1.6267531888059868E-3</v>
      </c>
      <c r="CB239" s="8">
        <f t="shared" si="547"/>
        <v>1.8879396008673968E-3</v>
      </c>
      <c r="CC239" s="8">
        <f t="shared" si="548"/>
        <v>2.1910612792115495E-3</v>
      </c>
      <c r="CD239" s="8">
        <f t="shared" si="549"/>
        <v>2.5428512149664384E-3</v>
      </c>
      <c r="CE239" s="8">
        <f t="shared" si="550"/>
        <v>0</v>
      </c>
      <c r="CF239" s="8">
        <f t="shared" si="551"/>
        <v>0</v>
      </c>
      <c r="CG239" s="8">
        <f t="shared" si="552"/>
        <v>0</v>
      </c>
      <c r="CH239" s="8">
        <f t="shared" si="553"/>
        <v>0</v>
      </c>
      <c r="CI239" s="8">
        <f t="shared" si="554"/>
        <v>0</v>
      </c>
      <c r="CJ239" s="8">
        <f t="shared" si="555"/>
        <v>0</v>
      </c>
      <c r="CK239" s="8">
        <f t="shared" si="556"/>
        <v>0</v>
      </c>
      <c r="CL239" s="8">
        <f t="shared" si="557"/>
        <v>0</v>
      </c>
      <c r="CM239" s="8">
        <f t="shared" si="558"/>
        <v>0</v>
      </c>
      <c r="CN239" s="8">
        <f t="shared" si="559"/>
        <v>0</v>
      </c>
      <c r="CO239" s="8">
        <f t="shared" si="560"/>
        <v>0</v>
      </c>
      <c r="CP239" s="8">
        <f t="shared" si="561"/>
        <v>0</v>
      </c>
      <c r="CQ239" s="8">
        <f t="shared" si="580"/>
        <v>1.4261669453642906E-2</v>
      </c>
      <c r="CR239" s="21"/>
    </row>
    <row r="240" spans="2:96" x14ac:dyDescent="0.2">
      <c r="B240" s="1">
        <f t="shared" si="568"/>
        <v>44089</v>
      </c>
      <c r="C240" s="7">
        <f t="shared" si="562"/>
        <v>32.714285714285715</v>
      </c>
      <c r="D240">
        <f t="shared" si="575"/>
        <v>229</v>
      </c>
      <c r="E240" s="13">
        <f t="shared" si="569"/>
        <v>0.2</v>
      </c>
      <c r="F240" s="2">
        <f t="shared" si="563"/>
        <v>4.0551999668446754</v>
      </c>
      <c r="G240" s="2">
        <f t="shared" si="534"/>
        <v>1.9280000000000002</v>
      </c>
      <c r="H240" s="21"/>
      <c r="I240" s="3">
        <f t="shared" si="564"/>
        <v>1014100.4997497044</v>
      </c>
      <c r="J240" s="3"/>
      <c r="K240" s="12">
        <f t="shared" si="565"/>
        <v>3985899.5002502943</v>
      </c>
      <c r="L240" s="3">
        <f t="shared" si="589"/>
        <v>1.000000040909498</v>
      </c>
      <c r="N240" s="12">
        <f t="shared" si="576"/>
        <v>1.4261669453642906E-2</v>
      </c>
      <c r="O240" s="12">
        <f t="shared" ref="O240:AH240" si="648">N239*(1-N$6)</f>
        <v>1.5889419669173094E-2</v>
      </c>
      <c r="P240" s="12">
        <f t="shared" si="648"/>
        <v>1.8440575533424295E-2</v>
      </c>
      <c r="Q240" s="12">
        <f t="shared" si="648"/>
        <v>2.1401337024834478E-2</v>
      </c>
      <c r="R240" s="12">
        <f t="shared" si="648"/>
        <v>2.4837469133444087E-2</v>
      </c>
      <c r="S240" s="12">
        <f t="shared" si="648"/>
        <v>2.8825295865015647E-2</v>
      </c>
      <c r="T240" s="12">
        <f t="shared" si="648"/>
        <v>3.3453395561304757E-2</v>
      </c>
      <c r="U240" s="12">
        <f t="shared" si="648"/>
        <v>3.8824568414797873E-2</v>
      </c>
      <c r="V240" s="12">
        <f t="shared" si="648"/>
        <v>4.5058119880301221E-2</v>
      </c>
      <c r="W240" s="12">
        <f t="shared" si="648"/>
        <v>5.2292510702377219E-2</v>
      </c>
      <c r="X240" s="12">
        <f t="shared" si="648"/>
        <v>6.0688432420765173E-2</v>
      </c>
      <c r="Y240" s="12">
        <f t="shared" si="648"/>
        <v>7.0432376666450372E-2</v>
      </c>
      <c r="Z240" s="12">
        <f t="shared" si="648"/>
        <v>8.1740777528850658E-2</v>
      </c>
      <c r="AA240" s="12">
        <f t="shared" si="648"/>
        <v>9.4864819003254469E-2</v>
      </c>
      <c r="AB240" s="12">
        <f t="shared" si="648"/>
        <v>0.11009601429985477</v>
      </c>
      <c r="AC240" s="12">
        <f t="shared" si="648"/>
        <v>0.12777268093954422</v>
      </c>
      <c r="AD240" s="12">
        <f t="shared" si="648"/>
        <v>0.14828745545778904</v>
      </c>
      <c r="AE240" s="12">
        <f t="shared" si="648"/>
        <v>0.1720960146282261</v>
      </c>
      <c r="AF240" s="12">
        <f t="shared" si="648"/>
        <v>0.19972719691486623</v>
      </c>
      <c r="AG240" s="12">
        <f t="shared" si="648"/>
        <v>0.23179474896097552</v>
      </c>
      <c r="AH240" s="12">
        <f t="shared" si="648"/>
        <v>0.26901095801434061</v>
      </c>
      <c r="AI240" s="12">
        <f t="shared" si="536"/>
        <v>3826461.661014914</v>
      </c>
      <c r="AJ240" s="12">
        <f t="shared" si="578"/>
        <v>3826463.5208107503</v>
      </c>
      <c r="AK240" s="21"/>
      <c r="AL240">
        <f t="shared" si="530"/>
        <v>229</v>
      </c>
      <c r="AM240" s="3"/>
      <c r="AN240" s="3"/>
      <c r="AO240" s="12">
        <f t="shared" ref="AO240:BH240" si="649">N239*AN$8</f>
        <v>6.6205915288221231E-4</v>
      </c>
      <c r="AP240" s="12">
        <f t="shared" si="649"/>
        <v>0</v>
      </c>
      <c r="AQ240" s="12">
        <f t="shared" si="649"/>
        <v>0</v>
      </c>
      <c r="AR240" s="12">
        <f t="shared" si="649"/>
        <v>0</v>
      </c>
      <c r="AS240" s="12">
        <f t="shared" si="649"/>
        <v>0</v>
      </c>
      <c r="AT240" s="12">
        <f t="shared" si="649"/>
        <v>0</v>
      </c>
      <c r="AU240" s="12">
        <f t="shared" si="649"/>
        <v>0</v>
      </c>
      <c r="AV240" s="12">
        <f t="shared" si="649"/>
        <v>0</v>
      </c>
      <c r="AW240" s="12">
        <f t="shared" si="649"/>
        <v>0</v>
      </c>
      <c r="AX240" s="12">
        <f t="shared" si="649"/>
        <v>0</v>
      </c>
      <c r="AY240" s="12">
        <f t="shared" si="649"/>
        <v>0</v>
      </c>
      <c r="AZ240" s="12">
        <f t="shared" si="649"/>
        <v>0</v>
      </c>
      <c r="BA240" s="12">
        <f t="shared" si="649"/>
        <v>0</v>
      </c>
      <c r="BB240" s="12">
        <f t="shared" si="649"/>
        <v>0</v>
      </c>
      <c r="BC240" s="12">
        <f t="shared" si="649"/>
        <v>0</v>
      </c>
      <c r="BD240" s="12">
        <f t="shared" si="649"/>
        <v>0</v>
      </c>
      <c r="BE240" s="12">
        <f t="shared" si="649"/>
        <v>0</v>
      </c>
      <c r="BF240" s="12">
        <f t="shared" si="649"/>
        <v>0</v>
      </c>
      <c r="BG240" s="12">
        <f t="shared" si="649"/>
        <v>0</v>
      </c>
      <c r="BH240" s="12">
        <f t="shared" si="649"/>
        <v>0</v>
      </c>
      <c r="BI240" s="12">
        <f t="shared" si="572"/>
        <v>0</v>
      </c>
      <c r="BJ240" s="12">
        <f t="shared" si="573"/>
        <v>6.6205915288221231E-4</v>
      </c>
      <c r="BK240" s="12">
        <f t="shared" si="574"/>
        <v>159435.9794395451</v>
      </c>
      <c r="BL240" s="3">
        <f t="shared" si="592"/>
        <v>1.0000000474778001</v>
      </c>
      <c r="BM240" s="3">
        <f t="shared" si="538"/>
        <v>3985899.5002502953</v>
      </c>
      <c r="BN240" s="24">
        <f t="shared" si="593"/>
        <v>1.0000000409094982</v>
      </c>
      <c r="BO240" s="3">
        <f t="shared" si="539"/>
        <v>3.9999999856878805</v>
      </c>
      <c r="BP240" s="21"/>
      <c r="BQ240" s="3">
        <f>I240+AJ240+BK240+SUM(J$11:J240)</f>
        <v>5000000</v>
      </c>
      <c r="BR240" s="21"/>
      <c r="BS240">
        <f t="shared" si="532"/>
        <v>229</v>
      </c>
      <c r="BT240" s="10">
        <f t="shared" si="533"/>
        <v>0.20950048288634945</v>
      </c>
      <c r="BU240" s="8">
        <f t="shared" si="540"/>
        <v>5.9756532746073777E-4</v>
      </c>
      <c r="BV240" s="8">
        <f t="shared" si="541"/>
        <v>6.6576821869512447E-4</v>
      </c>
      <c r="BW240" s="8">
        <f t="shared" si="542"/>
        <v>7.7266189579091823E-4</v>
      </c>
      <c r="BX240" s="8">
        <f t="shared" si="543"/>
        <v>8.967180882232666E-4</v>
      </c>
      <c r="BY240" s="8">
        <f t="shared" si="544"/>
        <v>1.0406923554262674E-3</v>
      </c>
      <c r="BZ240" s="8">
        <f t="shared" si="545"/>
        <v>1.2077826806125341E-3</v>
      </c>
      <c r="CA240" s="8">
        <f t="shared" si="546"/>
        <v>1.4017005048562814E-3</v>
      </c>
      <c r="CB240" s="8">
        <f t="shared" si="547"/>
        <v>1.6267531661508532E-3</v>
      </c>
      <c r="CC240" s="8">
        <f t="shared" si="548"/>
        <v>1.8879395745748258E-3</v>
      </c>
      <c r="CD240" s="8">
        <f t="shared" si="549"/>
        <v>2.191061248697525E-3</v>
      </c>
      <c r="CE240" s="8">
        <f t="shared" si="550"/>
        <v>0</v>
      </c>
      <c r="CF240" s="8">
        <f t="shared" si="551"/>
        <v>0</v>
      </c>
      <c r="CG240" s="8">
        <f t="shared" si="552"/>
        <v>0</v>
      </c>
      <c r="CH240" s="8">
        <f t="shared" si="553"/>
        <v>0</v>
      </c>
      <c r="CI240" s="8">
        <f t="shared" si="554"/>
        <v>0</v>
      </c>
      <c r="CJ240" s="8">
        <f t="shared" si="555"/>
        <v>0</v>
      </c>
      <c r="CK240" s="8">
        <f t="shared" si="556"/>
        <v>0</v>
      </c>
      <c r="CL240" s="8">
        <f t="shared" si="557"/>
        <v>0</v>
      </c>
      <c r="CM240" s="8">
        <f t="shared" si="558"/>
        <v>0</v>
      </c>
      <c r="CN240" s="8">
        <f t="shared" si="559"/>
        <v>0</v>
      </c>
      <c r="CO240" s="8">
        <f t="shared" si="560"/>
        <v>0</v>
      </c>
      <c r="CP240" s="8">
        <f t="shared" si="561"/>
        <v>0</v>
      </c>
      <c r="CQ240" s="8">
        <f t="shared" si="580"/>
        <v>1.2288643060488333E-2</v>
      </c>
      <c r="CR240" s="21"/>
    </row>
    <row r="241" spans="2:96" x14ac:dyDescent="0.2">
      <c r="B241" s="1">
        <f t="shared" si="568"/>
        <v>44090</v>
      </c>
      <c r="C241" s="7">
        <f t="shared" si="562"/>
        <v>32.857142857142854</v>
      </c>
      <c r="D241">
        <f t="shared" si="575"/>
        <v>230</v>
      </c>
      <c r="E241" s="13">
        <f t="shared" si="569"/>
        <v>0.2</v>
      </c>
      <c r="F241" s="2">
        <f t="shared" si="563"/>
        <v>4.0551999668446754</v>
      </c>
      <c r="G241" s="2">
        <f t="shared" si="534"/>
        <v>1.9280000000000002</v>
      </c>
      <c r="H241" s="21"/>
      <c r="I241" s="3">
        <f t="shared" si="564"/>
        <v>1014100.4874610613</v>
      </c>
      <c r="J241" s="3"/>
      <c r="K241" s="12">
        <f t="shared" si="565"/>
        <v>3985899.5125389374</v>
      </c>
      <c r="L241" s="3">
        <f t="shared" si="589"/>
        <v>1.0000000352498857</v>
      </c>
      <c r="N241" s="12">
        <f t="shared" si="576"/>
        <v>1.2288643060488333E-2</v>
      </c>
      <c r="O241" s="12">
        <f t="shared" ref="O241:AH241" si="650">N240*(1-N$6)</f>
        <v>1.3691202675497189E-2</v>
      </c>
      <c r="P241" s="12">
        <f t="shared" si="650"/>
        <v>1.5889419669173094E-2</v>
      </c>
      <c r="Q241" s="12">
        <f t="shared" si="650"/>
        <v>1.8440575533424295E-2</v>
      </c>
      <c r="R241" s="12">
        <f t="shared" si="650"/>
        <v>2.1401337024834478E-2</v>
      </c>
      <c r="S241" s="12">
        <f t="shared" si="650"/>
        <v>2.4837469133444087E-2</v>
      </c>
      <c r="T241" s="12">
        <f t="shared" si="650"/>
        <v>2.8825295865015647E-2</v>
      </c>
      <c r="U241" s="12">
        <f t="shared" si="650"/>
        <v>3.3453395561304757E-2</v>
      </c>
      <c r="V241" s="12">
        <f t="shared" si="650"/>
        <v>3.8824568414797873E-2</v>
      </c>
      <c r="W241" s="12">
        <f t="shared" si="650"/>
        <v>4.5058119880301221E-2</v>
      </c>
      <c r="X241" s="12">
        <f t="shared" si="650"/>
        <v>5.2292510702377219E-2</v>
      </c>
      <c r="Y241" s="12">
        <f t="shared" si="650"/>
        <v>6.0688432420765173E-2</v>
      </c>
      <c r="Z241" s="12">
        <f t="shared" si="650"/>
        <v>7.0432376666450372E-2</v>
      </c>
      <c r="AA241" s="12">
        <f t="shared" si="650"/>
        <v>8.1740777528850658E-2</v>
      </c>
      <c r="AB241" s="12">
        <f t="shared" si="650"/>
        <v>9.4864819003254469E-2</v>
      </c>
      <c r="AC241" s="12">
        <f t="shared" si="650"/>
        <v>0.11009601429985477</v>
      </c>
      <c r="AD241" s="12">
        <f t="shared" si="650"/>
        <v>0.12777268093954422</v>
      </c>
      <c r="AE241" s="12">
        <f t="shared" si="650"/>
        <v>0.14828745545778904</v>
      </c>
      <c r="AF241" s="12">
        <f t="shared" si="650"/>
        <v>0.1720960146282261</v>
      </c>
      <c r="AG241" s="12">
        <f t="shared" si="650"/>
        <v>0.19972719691486623</v>
      </c>
      <c r="AH241" s="12">
        <f t="shared" si="650"/>
        <v>0.23179474896097552</v>
      </c>
      <c r="AI241" s="12">
        <f t="shared" si="536"/>
        <v>3826461.9300258718</v>
      </c>
      <c r="AJ241" s="12">
        <f t="shared" si="578"/>
        <v>3826463.5325289262</v>
      </c>
      <c r="AK241" s="21"/>
      <c r="AL241">
        <f t="shared" si="530"/>
        <v>230</v>
      </c>
      <c r="AM241" s="3"/>
      <c r="AN241" s="3"/>
      <c r="AO241" s="12">
        <f t="shared" ref="AO241:BH241" si="651">N240*AN$8</f>
        <v>5.7046677814571621E-4</v>
      </c>
      <c r="AP241" s="12">
        <f t="shared" si="651"/>
        <v>0</v>
      </c>
      <c r="AQ241" s="12">
        <f t="shared" si="651"/>
        <v>0</v>
      </c>
      <c r="AR241" s="12">
        <f t="shared" si="651"/>
        <v>0</v>
      </c>
      <c r="AS241" s="12">
        <f t="shared" si="651"/>
        <v>0</v>
      </c>
      <c r="AT241" s="12">
        <f t="shared" si="651"/>
        <v>0</v>
      </c>
      <c r="AU241" s="12">
        <f t="shared" si="651"/>
        <v>0</v>
      </c>
      <c r="AV241" s="12">
        <f t="shared" si="651"/>
        <v>0</v>
      </c>
      <c r="AW241" s="12">
        <f t="shared" si="651"/>
        <v>0</v>
      </c>
      <c r="AX241" s="12">
        <f t="shared" si="651"/>
        <v>0</v>
      </c>
      <c r="AY241" s="12">
        <f t="shared" si="651"/>
        <v>0</v>
      </c>
      <c r="AZ241" s="12">
        <f t="shared" si="651"/>
        <v>0</v>
      </c>
      <c r="BA241" s="12">
        <f t="shared" si="651"/>
        <v>0</v>
      </c>
      <c r="BB241" s="12">
        <f t="shared" si="651"/>
        <v>0</v>
      </c>
      <c r="BC241" s="12">
        <f t="shared" si="651"/>
        <v>0</v>
      </c>
      <c r="BD241" s="12">
        <f t="shared" si="651"/>
        <v>0</v>
      </c>
      <c r="BE241" s="12">
        <f t="shared" si="651"/>
        <v>0</v>
      </c>
      <c r="BF241" s="12">
        <f t="shared" si="651"/>
        <v>0</v>
      </c>
      <c r="BG241" s="12">
        <f t="shared" si="651"/>
        <v>0</v>
      </c>
      <c r="BH241" s="12">
        <f t="shared" si="651"/>
        <v>0</v>
      </c>
      <c r="BI241" s="12">
        <f t="shared" si="572"/>
        <v>0</v>
      </c>
      <c r="BJ241" s="12">
        <f t="shared" si="573"/>
        <v>5.7046677814571621E-4</v>
      </c>
      <c r="BK241" s="12">
        <f t="shared" si="574"/>
        <v>159435.98001001187</v>
      </c>
      <c r="BL241" s="3">
        <f t="shared" si="592"/>
        <v>1.000000040909498</v>
      </c>
      <c r="BM241" s="3">
        <f t="shared" si="538"/>
        <v>3985899.5125389379</v>
      </c>
      <c r="BN241" s="24">
        <f t="shared" si="593"/>
        <v>1.0000000352498857</v>
      </c>
      <c r="BO241" s="3">
        <f t="shared" si="539"/>
        <v>3.9999999876678869</v>
      </c>
      <c r="BP241" s="21"/>
      <c r="BQ241" s="3">
        <f>I241+AJ241+BK241+SUM(J$11:J241)</f>
        <v>5000000</v>
      </c>
      <c r="BR241" s="21"/>
      <c r="BS241">
        <f t="shared" si="532"/>
        <v>230</v>
      </c>
      <c r="BT241" s="10">
        <f t="shared" si="533"/>
        <v>0.20950048037235935</v>
      </c>
      <c r="BU241" s="8">
        <f t="shared" si="540"/>
        <v>5.1489532485935331E-4</v>
      </c>
      <c r="BV241" s="8">
        <f t="shared" si="541"/>
        <v>5.7366270747839863E-4</v>
      </c>
      <c r="BW241" s="8">
        <f t="shared" si="542"/>
        <v>6.6576821070595568E-4</v>
      </c>
      <c r="BX241" s="8">
        <f t="shared" si="543"/>
        <v>7.7266188651903343E-4</v>
      </c>
      <c r="BY241" s="8">
        <f t="shared" si="544"/>
        <v>8.967180774627167E-4</v>
      </c>
      <c r="BZ241" s="8">
        <f t="shared" si="545"/>
        <v>1.0406923429380369E-3</v>
      </c>
      <c r="CA241" s="8">
        <f t="shared" si="546"/>
        <v>1.2077826661192324E-3</v>
      </c>
      <c r="CB241" s="8">
        <f t="shared" si="547"/>
        <v>1.4017004880359802E-3</v>
      </c>
      <c r="CC241" s="8">
        <f t="shared" si="548"/>
        <v>1.626753146629937E-3</v>
      </c>
      <c r="CD241" s="8">
        <f t="shared" si="549"/>
        <v>1.8879395519196922E-3</v>
      </c>
      <c r="CE241" s="8">
        <f t="shared" si="550"/>
        <v>0</v>
      </c>
      <c r="CF241" s="8">
        <f t="shared" si="551"/>
        <v>0</v>
      </c>
      <c r="CG241" s="8">
        <f t="shared" si="552"/>
        <v>0</v>
      </c>
      <c r="CH241" s="8">
        <f t="shared" si="553"/>
        <v>0</v>
      </c>
      <c r="CI241" s="8">
        <f t="shared" si="554"/>
        <v>0</v>
      </c>
      <c r="CJ241" s="8">
        <f t="shared" si="555"/>
        <v>0</v>
      </c>
      <c r="CK241" s="8">
        <f t="shared" si="556"/>
        <v>0</v>
      </c>
      <c r="CL241" s="8">
        <f t="shared" si="557"/>
        <v>0</v>
      </c>
      <c r="CM241" s="8">
        <f t="shared" si="558"/>
        <v>0</v>
      </c>
      <c r="CN241" s="8">
        <f t="shared" si="559"/>
        <v>0</v>
      </c>
      <c r="CO241" s="8">
        <f t="shared" si="560"/>
        <v>0</v>
      </c>
      <c r="CP241" s="8">
        <f t="shared" si="561"/>
        <v>0</v>
      </c>
      <c r="CQ241" s="8">
        <f t="shared" si="580"/>
        <v>1.0588574402668336E-2</v>
      </c>
      <c r="CR241" s="21"/>
    </row>
    <row r="242" spans="2:96" x14ac:dyDescent="0.2">
      <c r="B242" s="1">
        <f t="shared" si="568"/>
        <v>44091</v>
      </c>
      <c r="C242" s="7">
        <f t="shared" si="562"/>
        <v>33</v>
      </c>
      <c r="D242">
        <f t="shared" si="575"/>
        <v>231</v>
      </c>
      <c r="E242" s="13">
        <f t="shared" si="569"/>
        <v>0.2</v>
      </c>
      <c r="F242" s="2">
        <f t="shared" si="563"/>
        <v>4.0551999668446754</v>
      </c>
      <c r="G242" s="2">
        <f t="shared" si="534"/>
        <v>1.9280000000000002</v>
      </c>
      <c r="H242" s="21"/>
      <c r="I242" s="3">
        <f t="shared" si="564"/>
        <v>1014100.4768724869</v>
      </c>
      <c r="J242" s="3"/>
      <c r="K242" s="12">
        <f t="shared" si="565"/>
        <v>3985899.5231275116</v>
      </c>
      <c r="L242" s="3">
        <f t="shared" si="589"/>
        <v>1.0000000303732506</v>
      </c>
      <c r="N242" s="12">
        <f t="shared" si="576"/>
        <v>1.0588574402668336E-2</v>
      </c>
      <c r="O242" s="12">
        <f t="shared" ref="O242:AH242" si="652">N241*(1-N$6)</f>
        <v>1.17970973380688E-2</v>
      </c>
      <c r="P242" s="12">
        <f t="shared" si="652"/>
        <v>1.3691202675497189E-2</v>
      </c>
      <c r="Q242" s="12">
        <f t="shared" si="652"/>
        <v>1.5889419669173094E-2</v>
      </c>
      <c r="R242" s="12">
        <f t="shared" si="652"/>
        <v>1.8440575533424295E-2</v>
      </c>
      <c r="S242" s="12">
        <f t="shared" si="652"/>
        <v>2.1401337024834478E-2</v>
      </c>
      <c r="T242" s="12">
        <f t="shared" si="652"/>
        <v>2.4837469133444087E-2</v>
      </c>
      <c r="U242" s="12">
        <f t="shared" si="652"/>
        <v>2.8825295865015647E-2</v>
      </c>
      <c r="V242" s="12">
        <f t="shared" si="652"/>
        <v>3.3453395561304757E-2</v>
      </c>
      <c r="W242" s="12">
        <f t="shared" si="652"/>
        <v>3.8824568414797873E-2</v>
      </c>
      <c r="X242" s="12">
        <f t="shared" si="652"/>
        <v>4.5058119880301221E-2</v>
      </c>
      <c r="Y242" s="12">
        <f t="shared" si="652"/>
        <v>5.2292510702377219E-2</v>
      </c>
      <c r="Z242" s="12">
        <f t="shared" si="652"/>
        <v>6.0688432420765173E-2</v>
      </c>
      <c r="AA242" s="12">
        <f t="shared" si="652"/>
        <v>7.0432376666450372E-2</v>
      </c>
      <c r="AB242" s="12">
        <f t="shared" si="652"/>
        <v>8.1740777528850658E-2</v>
      </c>
      <c r="AC242" s="12">
        <f t="shared" si="652"/>
        <v>9.4864819003254469E-2</v>
      </c>
      <c r="AD242" s="12">
        <f t="shared" si="652"/>
        <v>0.11009601429985477</v>
      </c>
      <c r="AE242" s="12">
        <f t="shared" si="652"/>
        <v>0.12777268093954422</v>
      </c>
      <c r="AF242" s="12">
        <f t="shared" si="652"/>
        <v>0.14828745545778904</v>
      </c>
      <c r="AG242" s="12">
        <f t="shared" si="652"/>
        <v>0.1720960146282261</v>
      </c>
      <c r="AH242" s="12">
        <f t="shared" si="652"/>
        <v>0.19972719691486623</v>
      </c>
      <c r="AI242" s="12">
        <f t="shared" si="536"/>
        <v>3826462.1618206208</v>
      </c>
      <c r="AJ242" s="12">
        <f t="shared" si="578"/>
        <v>3826463.5426259548</v>
      </c>
      <c r="AK242" s="21"/>
      <c r="AL242">
        <f t="shared" si="530"/>
        <v>231</v>
      </c>
      <c r="AM242" s="3"/>
      <c r="AN242" s="3"/>
      <c r="AO242" s="12">
        <f t="shared" ref="AO242:BH242" si="653">N241*AN$8</f>
        <v>4.9154572241953329E-4</v>
      </c>
      <c r="AP242" s="12">
        <f t="shared" si="653"/>
        <v>0</v>
      </c>
      <c r="AQ242" s="12">
        <f t="shared" si="653"/>
        <v>0</v>
      </c>
      <c r="AR242" s="12">
        <f t="shared" si="653"/>
        <v>0</v>
      </c>
      <c r="AS242" s="12">
        <f t="shared" si="653"/>
        <v>0</v>
      </c>
      <c r="AT242" s="12">
        <f t="shared" si="653"/>
        <v>0</v>
      </c>
      <c r="AU242" s="12">
        <f t="shared" si="653"/>
        <v>0</v>
      </c>
      <c r="AV242" s="12">
        <f t="shared" si="653"/>
        <v>0</v>
      </c>
      <c r="AW242" s="12">
        <f t="shared" si="653"/>
        <v>0</v>
      </c>
      <c r="AX242" s="12">
        <f t="shared" si="653"/>
        <v>0</v>
      </c>
      <c r="AY242" s="12">
        <f t="shared" si="653"/>
        <v>0</v>
      </c>
      <c r="AZ242" s="12">
        <f t="shared" si="653"/>
        <v>0</v>
      </c>
      <c r="BA242" s="12">
        <f t="shared" si="653"/>
        <v>0</v>
      </c>
      <c r="BB242" s="12">
        <f t="shared" si="653"/>
        <v>0</v>
      </c>
      <c r="BC242" s="12">
        <f t="shared" si="653"/>
        <v>0</v>
      </c>
      <c r="BD242" s="12">
        <f t="shared" si="653"/>
        <v>0</v>
      </c>
      <c r="BE242" s="12">
        <f t="shared" si="653"/>
        <v>0</v>
      </c>
      <c r="BF242" s="12">
        <f t="shared" si="653"/>
        <v>0</v>
      </c>
      <c r="BG242" s="12">
        <f t="shared" si="653"/>
        <v>0</v>
      </c>
      <c r="BH242" s="12">
        <f t="shared" si="653"/>
        <v>0</v>
      </c>
      <c r="BI242" s="12">
        <f t="shared" si="572"/>
        <v>0</v>
      </c>
      <c r="BJ242" s="12">
        <f t="shared" si="573"/>
        <v>4.9154572241953329E-4</v>
      </c>
      <c r="BK242" s="12">
        <f t="shared" si="574"/>
        <v>159435.98050155758</v>
      </c>
      <c r="BL242" s="3">
        <f t="shared" si="592"/>
        <v>1.0000000352498855</v>
      </c>
      <c r="BM242" s="3">
        <f t="shared" si="538"/>
        <v>3985899.5231275125</v>
      </c>
      <c r="BN242" s="24">
        <f t="shared" si="593"/>
        <v>1.0000000303732508</v>
      </c>
      <c r="BO242" s="3">
        <f t="shared" si="539"/>
        <v>3.9999999893739688</v>
      </c>
      <c r="BP242" s="21"/>
      <c r="BQ242" s="3">
        <f>I242+AJ242+BK242+SUM(J$11:J242)</f>
        <v>4999999.9999999991</v>
      </c>
      <c r="BR242" s="21"/>
      <c r="BS242">
        <f t="shared" si="532"/>
        <v>231</v>
      </c>
      <c r="BT242" s="10">
        <f t="shared" si="533"/>
        <v>0.20950047820616649</v>
      </c>
      <c r="BU242" s="8">
        <f t="shared" si="540"/>
        <v>4.4366228017611803E-4</v>
      </c>
      <c r="BV242" s="8">
        <f t="shared" si="541"/>
        <v>4.9429950675402147E-4</v>
      </c>
      <c r="BW242" s="8">
        <f t="shared" si="542"/>
        <v>5.7366270154684152E-4</v>
      </c>
      <c r="BX242" s="8">
        <f t="shared" si="543"/>
        <v>6.6576820382204622E-4</v>
      </c>
      <c r="BY242" s="8">
        <f t="shared" si="544"/>
        <v>7.7266187852986475E-4</v>
      </c>
      <c r="BZ242" s="8">
        <f t="shared" si="545"/>
        <v>8.9671806819083201E-4</v>
      </c>
      <c r="CA242" s="8">
        <f t="shared" si="546"/>
        <v>1.0406923321774873E-3</v>
      </c>
      <c r="CB242" s="8">
        <f t="shared" si="547"/>
        <v>1.2077826536310023E-3</v>
      </c>
      <c r="CC242" s="8">
        <f t="shared" si="548"/>
        <v>1.4017004735426789E-3</v>
      </c>
      <c r="CD242" s="8">
        <f t="shared" si="549"/>
        <v>1.6267531298096364E-3</v>
      </c>
      <c r="CE242" s="8">
        <f t="shared" si="550"/>
        <v>0</v>
      </c>
      <c r="CF242" s="8">
        <f t="shared" si="551"/>
        <v>0</v>
      </c>
      <c r="CG242" s="8">
        <f t="shared" si="552"/>
        <v>0</v>
      </c>
      <c r="CH242" s="8">
        <f t="shared" si="553"/>
        <v>0</v>
      </c>
      <c r="CI242" s="8">
        <f t="shared" si="554"/>
        <v>0</v>
      </c>
      <c r="CJ242" s="8">
        <f t="shared" si="555"/>
        <v>0</v>
      </c>
      <c r="CK242" s="8">
        <f t="shared" si="556"/>
        <v>0</v>
      </c>
      <c r="CL242" s="8">
        <f t="shared" si="557"/>
        <v>0</v>
      </c>
      <c r="CM242" s="8">
        <f t="shared" si="558"/>
        <v>0</v>
      </c>
      <c r="CN242" s="8">
        <f t="shared" si="559"/>
        <v>0</v>
      </c>
      <c r="CO242" s="8">
        <f t="shared" si="560"/>
        <v>0</v>
      </c>
      <c r="CP242" s="8">
        <f t="shared" si="561"/>
        <v>0</v>
      </c>
      <c r="CQ242" s="8">
        <f t="shared" si="580"/>
        <v>9.123701228180528E-3</v>
      </c>
      <c r="CR242" s="21"/>
    </row>
    <row r="243" spans="2:96" x14ac:dyDescent="0.2">
      <c r="B243" s="1">
        <f t="shared" si="568"/>
        <v>44092</v>
      </c>
      <c r="C243" s="7">
        <f t="shared" si="562"/>
        <v>33.142857142857146</v>
      </c>
      <c r="D243">
        <f t="shared" si="575"/>
        <v>232</v>
      </c>
      <c r="E243" s="13">
        <f t="shared" si="569"/>
        <v>0.2</v>
      </c>
      <c r="F243" s="2">
        <f t="shared" si="563"/>
        <v>4.0551999668446754</v>
      </c>
      <c r="G243" s="2">
        <f t="shared" si="534"/>
        <v>1.9280000000000002</v>
      </c>
      <c r="H243" s="21"/>
      <c r="I243" s="3">
        <f t="shared" si="564"/>
        <v>1014100.4677487856</v>
      </c>
      <c r="J243" s="3"/>
      <c r="K243" s="12">
        <f t="shared" si="565"/>
        <v>3985899.5322512127</v>
      </c>
      <c r="L243" s="3">
        <f t="shared" si="589"/>
        <v>1.0000000261712723</v>
      </c>
      <c r="N243" s="12">
        <f t="shared" si="576"/>
        <v>9.123701228180528E-3</v>
      </c>
      <c r="O243" s="12">
        <f t="shared" ref="O243:AH243" si="654">N242*(1-N$6)</f>
        <v>1.0165031426561602E-2</v>
      </c>
      <c r="P243" s="12">
        <f t="shared" si="654"/>
        <v>1.17970973380688E-2</v>
      </c>
      <c r="Q243" s="12">
        <f t="shared" si="654"/>
        <v>1.3691202675497189E-2</v>
      </c>
      <c r="R243" s="12">
        <f t="shared" si="654"/>
        <v>1.5889419669173094E-2</v>
      </c>
      <c r="S243" s="12">
        <f t="shared" si="654"/>
        <v>1.8440575533424295E-2</v>
      </c>
      <c r="T243" s="12">
        <f t="shared" si="654"/>
        <v>2.1401337024834478E-2</v>
      </c>
      <c r="U243" s="12">
        <f t="shared" si="654"/>
        <v>2.4837469133444087E-2</v>
      </c>
      <c r="V243" s="12">
        <f t="shared" si="654"/>
        <v>2.8825295865015647E-2</v>
      </c>
      <c r="W243" s="12">
        <f t="shared" si="654"/>
        <v>3.3453395561304757E-2</v>
      </c>
      <c r="X243" s="12">
        <f t="shared" si="654"/>
        <v>3.8824568414797873E-2</v>
      </c>
      <c r="Y243" s="12">
        <f t="shared" si="654"/>
        <v>4.5058119880301221E-2</v>
      </c>
      <c r="Z243" s="12">
        <f t="shared" si="654"/>
        <v>5.2292510702377219E-2</v>
      </c>
      <c r="AA243" s="12">
        <f t="shared" si="654"/>
        <v>6.0688432420765173E-2</v>
      </c>
      <c r="AB243" s="12">
        <f t="shared" si="654"/>
        <v>7.0432376666450372E-2</v>
      </c>
      <c r="AC243" s="12">
        <f t="shared" si="654"/>
        <v>8.1740777528850658E-2</v>
      </c>
      <c r="AD243" s="12">
        <f t="shared" si="654"/>
        <v>9.4864819003254469E-2</v>
      </c>
      <c r="AE243" s="12">
        <f t="shared" si="654"/>
        <v>0.11009601429985477</v>
      </c>
      <c r="AF243" s="12">
        <f t="shared" si="654"/>
        <v>0.12777268093954422</v>
      </c>
      <c r="AG243" s="12">
        <f t="shared" si="654"/>
        <v>0.14828745545778904</v>
      </c>
      <c r="AH243" s="12">
        <f t="shared" si="654"/>
        <v>0.1720960146282261</v>
      </c>
      <c r="AI243" s="12">
        <f t="shared" si="536"/>
        <v>3826462.3615478175</v>
      </c>
      <c r="AJ243" s="12">
        <f t="shared" si="578"/>
        <v>3826463.5513261128</v>
      </c>
      <c r="AK243" s="21"/>
      <c r="AL243">
        <f t="shared" si="530"/>
        <v>232</v>
      </c>
      <c r="AM243" s="3"/>
      <c r="AN243" s="3"/>
      <c r="AO243" s="12">
        <f t="shared" ref="AO243:BH243" si="655">N242*AN$8</f>
        <v>4.2354297610673348E-4</v>
      </c>
      <c r="AP243" s="12">
        <f t="shared" si="655"/>
        <v>0</v>
      </c>
      <c r="AQ243" s="12">
        <f t="shared" si="655"/>
        <v>0</v>
      </c>
      <c r="AR243" s="12">
        <f t="shared" si="655"/>
        <v>0</v>
      </c>
      <c r="AS243" s="12">
        <f t="shared" si="655"/>
        <v>0</v>
      </c>
      <c r="AT243" s="12">
        <f t="shared" si="655"/>
        <v>0</v>
      </c>
      <c r="AU243" s="12">
        <f t="shared" si="655"/>
        <v>0</v>
      </c>
      <c r="AV243" s="12">
        <f t="shared" si="655"/>
        <v>0</v>
      </c>
      <c r="AW243" s="12">
        <f t="shared" si="655"/>
        <v>0</v>
      </c>
      <c r="AX243" s="12">
        <f t="shared" si="655"/>
        <v>0</v>
      </c>
      <c r="AY243" s="12">
        <f t="shared" si="655"/>
        <v>0</v>
      </c>
      <c r="AZ243" s="12">
        <f t="shared" si="655"/>
        <v>0</v>
      </c>
      <c r="BA243" s="12">
        <f t="shared" si="655"/>
        <v>0</v>
      </c>
      <c r="BB243" s="12">
        <f t="shared" si="655"/>
        <v>0</v>
      </c>
      <c r="BC243" s="12">
        <f t="shared" si="655"/>
        <v>0</v>
      </c>
      <c r="BD243" s="12">
        <f t="shared" si="655"/>
        <v>0</v>
      </c>
      <c r="BE243" s="12">
        <f t="shared" si="655"/>
        <v>0</v>
      </c>
      <c r="BF243" s="12">
        <f t="shared" si="655"/>
        <v>0</v>
      </c>
      <c r="BG243" s="12">
        <f t="shared" si="655"/>
        <v>0</v>
      </c>
      <c r="BH243" s="12">
        <f t="shared" si="655"/>
        <v>0</v>
      </c>
      <c r="BI243" s="12">
        <f t="shared" si="572"/>
        <v>0</v>
      </c>
      <c r="BJ243" s="12">
        <f t="shared" si="573"/>
        <v>4.2354297610673348E-4</v>
      </c>
      <c r="BK243" s="12">
        <f t="shared" si="574"/>
        <v>159435.98092510056</v>
      </c>
      <c r="BL243" s="3">
        <f t="shared" si="592"/>
        <v>1.0000000303732506</v>
      </c>
      <c r="BM243" s="3">
        <f t="shared" si="538"/>
        <v>3985899.5322512132</v>
      </c>
      <c r="BN243" s="24">
        <f t="shared" si="593"/>
        <v>1.0000000261712723</v>
      </c>
      <c r="BO243" s="3">
        <f t="shared" si="539"/>
        <v>3.9999999908440249</v>
      </c>
      <c r="BP243" s="21"/>
      <c r="BQ243" s="3">
        <f>I243+AJ243+BK243+SUM(J$11:J243)</f>
        <v>4999999.9999999991</v>
      </c>
      <c r="BR243" s="21"/>
      <c r="BS243">
        <f t="shared" si="532"/>
        <v>232</v>
      </c>
      <c r="BT243" s="10">
        <f t="shared" si="533"/>
        <v>0.20950047633965491</v>
      </c>
      <c r="BU243" s="8">
        <f t="shared" si="540"/>
        <v>3.8228395065690305E-4</v>
      </c>
      <c r="BV243" s="8">
        <f t="shared" si="541"/>
        <v>4.2591578517444355E-4</v>
      </c>
      <c r="BW243" s="8">
        <f t="shared" si="542"/>
        <v>4.9429950235013774E-4</v>
      </c>
      <c r="BX243" s="8">
        <f t="shared" si="543"/>
        <v>5.7366269643588385E-4</v>
      </c>
      <c r="BY243" s="8">
        <f t="shared" si="544"/>
        <v>6.65768197890489E-4</v>
      </c>
      <c r="BZ243" s="8">
        <f t="shared" si="545"/>
        <v>7.7266187164595518E-4</v>
      </c>
      <c r="CA243" s="8">
        <f t="shared" si="546"/>
        <v>8.9671806020166322E-4</v>
      </c>
      <c r="CB243" s="8">
        <f t="shared" si="547"/>
        <v>1.0406923229056026E-3</v>
      </c>
      <c r="CC243" s="8">
        <f t="shared" si="548"/>
        <v>1.2077826428704525E-3</v>
      </c>
      <c r="CD243" s="8">
        <f t="shared" si="549"/>
        <v>1.4017004610544488E-3</v>
      </c>
      <c r="CE243" s="8">
        <f t="shared" si="550"/>
        <v>0</v>
      </c>
      <c r="CF243" s="8">
        <f t="shared" si="551"/>
        <v>0</v>
      </c>
      <c r="CG243" s="8">
        <f t="shared" si="552"/>
        <v>0</v>
      </c>
      <c r="CH243" s="8">
        <f t="shared" si="553"/>
        <v>0</v>
      </c>
      <c r="CI243" s="8">
        <f t="shared" si="554"/>
        <v>0</v>
      </c>
      <c r="CJ243" s="8">
        <f t="shared" si="555"/>
        <v>0</v>
      </c>
      <c r="CK243" s="8">
        <f t="shared" si="556"/>
        <v>0</v>
      </c>
      <c r="CL243" s="8">
        <f t="shared" si="557"/>
        <v>0</v>
      </c>
      <c r="CM243" s="8">
        <f t="shared" si="558"/>
        <v>0</v>
      </c>
      <c r="CN243" s="8">
        <f t="shared" si="559"/>
        <v>0</v>
      </c>
      <c r="CO243" s="8">
        <f t="shared" si="560"/>
        <v>0</v>
      </c>
      <c r="CP243" s="8">
        <f t="shared" si="561"/>
        <v>0</v>
      </c>
      <c r="CQ243" s="8">
        <f t="shared" si="580"/>
        <v>7.8614854911859787E-3</v>
      </c>
      <c r="CR243" s="21"/>
    </row>
    <row r="244" spans="2:96" x14ac:dyDescent="0.2">
      <c r="B244" s="1">
        <f t="shared" si="568"/>
        <v>44093</v>
      </c>
      <c r="C244" s="7">
        <f t="shared" si="562"/>
        <v>33.285714285714285</v>
      </c>
      <c r="D244">
        <f t="shared" si="575"/>
        <v>233</v>
      </c>
      <c r="E244" s="13">
        <f t="shared" si="569"/>
        <v>0.2</v>
      </c>
      <c r="F244" s="2">
        <f t="shared" si="563"/>
        <v>4.0551999668446754</v>
      </c>
      <c r="G244" s="2">
        <f t="shared" si="534"/>
        <v>1.9280000000000002</v>
      </c>
      <c r="H244" s="21"/>
      <c r="I244" s="3">
        <f t="shared" si="564"/>
        <v>1014100.4598873002</v>
      </c>
      <c r="J244" s="3"/>
      <c r="K244" s="12">
        <f t="shared" si="565"/>
        <v>3985899.5401126985</v>
      </c>
      <c r="L244" s="3">
        <f t="shared" si="589"/>
        <v>1.0000000225506154</v>
      </c>
      <c r="N244" s="12">
        <f t="shared" si="576"/>
        <v>7.8614854911859787E-3</v>
      </c>
      <c r="O244" s="12">
        <f t="shared" ref="O244:AH244" si="656">N243*(1-N$6)</f>
        <v>8.7587531790533062E-3</v>
      </c>
      <c r="P244" s="12">
        <f t="shared" si="656"/>
        <v>1.0165031426561602E-2</v>
      </c>
      <c r="Q244" s="12">
        <f t="shared" si="656"/>
        <v>1.17970973380688E-2</v>
      </c>
      <c r="R244" s="12">
        <f t="shared" si="656"/>
        <v>1.3691202675497189E-2</v>
      </c>
      <c r="S244" s="12">
        <f t="shared" si="656"/>
        <v>1.5889419669173094E-2</v>
      </c>
      <c r="T244" s="12">
        <f t="shared" si="656"/>
        <v>1.8440575533424295E-2</v>
      </c>
      <c r="U244" s="12">
        <f t="shared" si="656"/>
        <v>2.1401337024834478E-2</v>
      </c>
      <c r="V244" s="12">
        <f t="shared" si="656"/>
        <v>2.4837469133444087E-2</v>
      </c>
      <c r="W244" s="12">
        <f t="shared" si="656"/>
        <v>2.8825295865015647E-2</v>
      </c>
      <c r="X244" s="12">
        <f t="shared" si="656"/>
        <v>3.3453395561304757E-2</v>
      </c>
      <c r="Y244" s="12">
        <f t="shared" si="656"/>
        <v>3.8824568414797873E-2</v>
      </c>
      <c r="Z244" s="12">
        <f t="shared" si="656"/>
        <v>4.5058119880301221E-2</v>
      </c>
      <c r="AA244" s="12">
        <f t="shared" si="656"/>
        <v>5.2292510702377219E-2</v>
      </c>
      <c r="AB244" s="12">
        <f t="shared" si="656"/>
        <v>6.0688432420765173E-2</v>
      </c>
      <c r="AC244" s="12">
        <f t="shared" si="656"/>
        <v>7.0432376666450372E-2</v>
      </c>
      <c r="AD244" s="12">
        <f t="shared" si="656"/>
        <v>8.1740777528850658E-2</v>
      </c>
      <c r="AE244" s="12">
        <f t="shared" si="656"/>
        <v>9.4864819003254469E-2</v>
      </c>
      <c r="AF244" s="12">
        <f t="shared" si="656"/>
        <v>0.11009601429985477</v>
      </c>
      <c r="AG244" s="12">
        <f t="shared" si="656"/>
        <v>0.12777268093954422</v>
      </c>
      <c r="AH244" s="12">
        <f t="shared" si="656"/>
        <v>0.14828745545778904</v>
      </c>
      <c r="AI244" s="12">
        <f t="shared" si="536"/>
        <v>3826462.533643832</v>
      </c>
      <c r="AJ244" s="12">
        <f t="shared" si="578"/>
        <v>3826463.55882265</v>
      </c>
      <c r="AK244" s="21"/>
      <c r="AL244">
        <f t="shared" si="530"/>
        <v>233</v>
      </c>
      <c r="AM244" s="3"/>
      <c r="AN244" s="3"/>
      <c r="AO244" s="12">
        <f t="shared" ref="AO244:BH244" si="657">N243*AN$8</f>
        <v>3.6494804912722115E-4</v>
      </c>
      <c r="AP244" s="12">
        <f t="shared" si="657"/>
        <v>0</v>
      </c>
      <c r="AQ244" s="12">
        <f t="shared" si="657"/>
        <v>0</v>
      </c>
      <c r="AR244" s="12">
        <f t="shared" si="657"/>
        <v>0</v>
      </c>
      <c r="AS244" s="12">
        <f t="shared" si="657"/>
        <v>0</v>
      </c>
      <c r="AT244" s="12">
        <f t="shared" si="657"/>
        <v>0</v>
      </c>
      <c r="AU244" s="12">
        <f t="shared" si="657"/>
        <v>0</v>
      </c>
      <c r="AV244" s="12">
        <f t="shared" si="657"/>
        <v>0</v>
      </c>
      <c r="AW244" s="12">
        <f t="shared" si="657"/>
        <v>0</v>
      </c>
      <c r="AX244" s="12">
        <f t="shared" si="657"/>
        <v>0</v>
      </c>
      <c r="AY244" s="12">
        <f t="shared" si="657"/>
        <v>0</v>
      </c>
      <c r="AZ244" s="12">
        <f t="shared" si="657"/>
        <v>0</v>
      </c>
      <c r="BA244" s="12">
        <f t="shared" si="657"/>
        <v>0</v>
      </c>
      <c r="BB244" s="12">
        <f t="shared" si="657"/>
        <v>0</v>
      </c>
      <c r="BC244" s="12">
        <f t="shared" si="657"/>
        <v>0</v>
      </c>
      <c r="BD244" s="12">
        <f t="shared" si="657"/>
        <v>0</v>
      </c>
      <c r="BE244" s="12">
        <f t="shared" si="657"/>
        <v>0</v>
      </c>
      <c r="BF244" s="12">
        <f t="shared" si="657"/>
        <v>0</v>
      </c>
      <c r="BG244" s="12">
        <f t="shared" si="657"/>
        <v>0</v>
      </c>
      <c r="BH244" s="12">
        <f t="shared" si="657"/>
        <v>0</v>
      </c>
      <c r="BI244" s="12">
        <f t="shared" si="572"/>
        <v>0</v>
      </c>
      <c r="BJ244" s="12">
        <f t="shared" si="573"/>
        <v>3.6494804912722115E-4</v>
      </c>
      <c r="BK244" s="12">
        <f t="shared" si="574"/>
        <v>159435.9812900486</v>
      </c>
      <c r="BL244" s="3">
        <f t="shared" si="592"/>
        <v>1.000000026171272</v>
      </c>
      <c r="BM244" s="3">
        <f t="shared" si="538"/>
        <v>3985899.5401126985</v>
      </c>
      <c r="BN244" s="24">
        <f t="shared" si="593"/>
        <v>1.0000000225506152</v>
      </c>
      <c r="BO244" s="3">
        <f t="shared" si="539"/>
        <v>3.9999999921107059</v>
      </c>
      <c r="BP244" s="21"/>
      <c r="BQ244" s="3">
        <f>I244+AJ244+BK244+SUM(J$11:J244)</f>
        <v>4999999.9999999991</v>
      </c>
      <c r="BR244" s="21"/>
      <c r="BS244">
        <f t="shared" si="532"/>
        <v>233</v>
      </c>
      <c r="BT244" s="10">
        <f t="shared" si="533"/>
        <v>0.20950047473136535</v>
      </c>
      <c r="BU244" s="8">
        <f t="shared" si="540"/>
        <v>3.293969884994407E-4</v>
      </c>
      <c r="BV244" s="8">
        <f t="shared" si="541"/>
        <v>3.6699258981330465E-4</v>
      </c>
      <c r="BW244" s="8">
        <f t="shared" si="542"/>
        <v>4.2591578190478074E-4</v>
      </c>
      <c r="BX244" s="8">
        <f t="shared" si="543"/>
        <v>4.9429949855550799E-4</v>
      </c>
      <c r="BY244" s="8">
        <f t="shared" si="544"/>
        <v>5.7366269203200013E-4</v>
      </c>
      <c r="BZ244" s="8">
        <f t="shared" si="545"/>
        <v>6.6576819277953145E-4</v>
      </c>
      <c r="CA244" s="8">
        <f t="shared" si="546"/>
        <v>7.7266186571439818E-4</v>
      </c>
      <c r="CB244" s="8">
        <f t="shared" si="547"/>
        <v>8.9671805331775387E-4</v>
      </c>
      <c r="CC244" s="8">
        <f t="shared" si="548"/>
        <v>1.040692314916434E-3</v>
      </c>
      <c r="CD244" s="8">
        <f t="shared" si="549"/>
        <v>1.2077826335985681E-3</v>
      </c>
      <c r="CE244" s="8">
        <f t="shared" si="550"/>
        <v>0</v>
      </c>
      <c r="CF244" s="8">
        <f t="shared" si="551"/>
        <v>0</v>
      </c>
      <c r="CG244" s="8">
        <f t="shared" si="552"/>
        <v>0</v>
      </c>
      <c r="CH244" s="8">
        <f t="shared" si="553"/>
        <v>0</v>
      </c>
      <c r="CI244" s="8">
        <f t="shared" si="554"/>
        <v>0</v>
      </c>
      <c r="CJ244" s="8">
        <f t="shared" si="555"/>
        <v>0</v>
      </c>
      <c r="CK244" s="8">
        <f t="shared" si="556"/>
        <v>0</v>
      </c>
      <c r="CL244" s="8">
        <f t="shared" si="557"/>
        <v>0</v>
      </c>
      <c r="CM244" s="8">
        <f t="shared" si="558"/>
        <v>0</v>
      </c>
      <c r="CN244" s="8">
        <f t="shared" si="559"/>
        <v>0</v>
      </c>
      <c r="CO244" s="8">
        <f t="shared" si="560"/>
        <v>0</v>
      </c>
      <c r="CP244" s="8">
        <f t="shared" si="561"/>
        <v>0</v>
      </c>
      <c r="CQ244" s="8">
        <f t="shared" si="580"/>
        <v>6.7738906111317193E-3</v>
      </c>
      <c r="CR244" s="21"/>
    </row>
    <row r="245" spans="2:96" x14ac:dyDescent="0.2">
      <c r="B245" s="1">
        <f t="shared" si="568"/>
        <v>44094</v>
      </c>
      <c r="C245" s="7">
        <f t="shared" si="562"/>
        <v>33.428571428571431</v>
      </c>
      <c r="D245">
        <f t="shared" si="575"/>
        <v>234</v>
      </c>
      <c r="E245" s="13">
        <f t="shared" si="569"/>
        <v>0.2</v>
      </c>
      <c r="F245" s="2">
        <f t="shared" si="563"/>
        <v>4.0551999668446754</v>
      </c>
      <c r="G245" s="2">
        <f t="shared" si="534"/>
        <v>1.9280000000000002</v>
      </c>
      <c r="H245" s="21"/>
      <c r="I245" s="3">
        <f t="shared" si="564"/>
        <v>1014100.4531134096</v>
      </c>
      <c r="J245" s="3"/>
      <c r="K245" s="12">
        <f t="shared" si="565"/>
        <v>3985899.5468865889</v>
      </c>
      <c r="L245" s="3">
        <f t="shared" si="589"/>
        <v>1.0000000194308571</v>
      </c>
      <c r="N245" s="12">
        <f t="shared" si="576"/>
        <v>6.7738906111317193E-3</v>
      </c>
      <c r="O245" s="12">
        <f t="shared" ref="O245:AH245" si="658">N244*(1-N$6)</f>
        <v>7.5470260715385391E-3</v>
      </c>
      <c r="P245" s="12">
        <f t="shared" si="658"/>
        <v>8.7587531790533062E-3</v>
      </c>
      <c r="Q245" s="12">
        <f t="shared" si="658"/>
        <v>1.0165031426561602E-2</v>
      </c>
      <c r="R245" s="12">
        <f t="shared" si="658"/>
        <v>1.17970973380688E-2</v>
      </c>
      <c r="S245" s="12">
        <f t="shared" si="658"/>
        <v>1.3691202675497189E-2</v>
      </c>
      <c r="T245" s="12">
        <f t="shared" si="658"/>
        <v>1.5889419669173094E-2</v>
      </c>
      <c r="U245" s="12">
        <f t="shared" si="658"/>
        <v>1.8440575533424295E-2</v>
      </c>
      <c r="V245" s="12">
        <f t="shared" si="658"/>
        <v>2.1401337024834478E-2</v>
      </c>
      <c r="W245" s="12">
        <f t="shared" si="658"/>
        <v>2.4837469133444087E-2</v>
      </c>
      <c r="X245" s="12">
        <f t="shared" si="658"/>
        <v>2.8825295865015647E-2</v>
      </c>
      <c r="Y245" s="12">
        <f t="shared" si="658"/>
        <v>3.3453395561304757E-2</v>
      </c>
      <c r="Z245" s="12">
        <f t="shared" si="658"/>
        <v>3.8824568414797873E-2</v>
      </c>
      <c r="AA245" s="12">
        <f t="shared" si="658"/>
        <v>4.5058119880301221E-2</v>
      </c>
      <c r="AB245" s="12">
        <f t="shared" si="658"/>
        <v>5.2292510702377219E-2</v>
      </c>
      <c r="AC245" s="12">
        <f t="shared" si="658"/>
        <v>6.0688432420765173E-2</v>
      </c>
      <c r="AD245" s="12">
        <f t="shared" si="658"/>
        <v>7.0432376666450372E-2</v>
      </c>
      <c r="AE245" s="12">
        <f t="shared" si="658"/>
        <v>8.1740777528850658E-2</v>
      </c>
      <c r="AF245" s="12">
        <f t="shared" si="658"/>
        <v>9.4864819003254469E-2</v>
      </c>
      <c r="AG245" s="12">
        <f t="shared" si="658"/>
        <v>0.11009601429985477</v>
      </c>
      <c r="AH245" s="12">
        <f t="shared" si="658"/>
        <v>0.12777268093954422</v>
      </c>
      <c r="AI245" s="12">
        <f t="shared" si="536"/>
        <v>3826462.6819312875</v>
      </c>
      <c r="AJ245" s="12">
        <f t="shared" si="578"/>
        <v>3826463.5652820813</v>
      </c>
      <c r="AK245" s="21"/>
      <c r="AL245">
        <f t="shared" si="530"/>
        <v>234</v>
      </c>
      <c r="AM245" s="3"/>
      <c r="AN245" s="3"/>
      <c r="AO245" s="12">
        <f t="shared" ref="AO245:BH245" si="659">N244*AN$8</f>
        <v>3.1445941964743915E-4</v>
      </c>
      <c r="AP245" s="12">
        <f t="shared" si="659"/>
        <v>0</v>
      </c>
      <c r="AQ245" s="12">
        <f t="shared" si="659"/>
        <v>0</v>
      </c>
      <c r="AR245" s="12">
        <f t="shared" si="659"/>
        <v>0</v>
      </c>
      <c r="AS245" s="12">
        <f t="shared" si="659"/>
        <v>0</v>
      </c>
      <c r="AT245" s="12">
        <f t="shared" si="659"/>
        <v>0</v>
      </c>
      <c r="AU245" s="12">
        <f t="shared" si="659"/>
        <v>0</v>
      </c>
      <c r="AV245" s="12">
        <f t="shared" si="659"/>
        <v>0</v>
      </c>
      <c r="AW245" s="12">
        <f t="shared" si="659"/>
        <v>0</v>
      </c>
      <c r="AX245" s="12">
        <f t="shared" si="659"/>
        <v>0</v>
      </c>
      <c r="AY245" s="12">
        <f t="shared" si="659"/>
        <v>0</v>
      </c>
      <c r="AZ245" s="12">
        <f t="shared" si="659"/>
        <v>0</v>
      </c>
      <c r="BA245" s="12">
        <f t="shared" si="659"/>
        <v>0</v>
      </c>
      <c r="BB245" s="12">
        <f t="shared" si="659"/>
        <v>0</v>
      </c>
      <c r="BC245" s="12">
        <f t="shared" si="659"/>
        <v>0</v>
      </c>
      <c r="BD245" s="12">
        <f t="shared" si="659"/>
        <v>0</v>
      </c>
      <c r="BE245" s="12">
        <f t="shared" si="659"/>
        <v>0</v>
      </c>
      <c r="BF245" s="12">
        <f t="shared" si="659"/>
        <v>0</v>
      </c>
      <c r="BG245" s="12">
        <f t="shared" si="659"/>
        <v>0</v>
      </c>
      <c r="BH245" s="12">
        <f t="shared" si="659"/>
        <v>0</v>
      </c>
      <c r="BI245" s="12">
        <f t="shared" si="572"/>
        <v>0</v>
      </c>
      <c r="BJ245" s="12">
        <f t="shared" si="573"/>
        <v>3.1445941964743915E-4</v>
      </c>
      <c r="BK245" s="12">
        <f t="shared" si="574"/>
        <v>159435.98160450801</v>
      </c>
      <c r="BL245" s="3">
        <f t="shared" si="592"/>
        <v>1.0000000225506149</v>
      </c>
      <c r="BM245" s="3">
        <f t="shared" si="538"/>
        <v>3985899.5468865894</v>
      </c>
      <c r="BN245" s="24">
        <f t="shared" si="593"/>
        <v>1.0000000194308571</v>
      </c>
      <c r="BO245" s="3">
        <f t="shared" si="539"/>
        <v>3.9999999932021475</v>
      </c>
      <c r="BP245" s="21"/>
      <c r="BQ245" s="3">
        <f>I245+AJ245+BK245+SUM(J$11:J245)</f>
        <v>4999999.9999999991</v>
      </c>
      <c r="BR245" s="21"/>
      <c r="BS245">
        <f t="shared" si="532"/>
        <v>234</v>
      </c>
      <c r="BT245" s="10">
        <f t="shared" si="533"/>
        <v>0.20950047334557409</v>
      </c>
      <c r="BU245" s="8">
        <f t="shared" si="540"/>
        <v>2.8382665788464709E-4</v>
      </c>
      <c r="BV245" s="8">
        <f t="shared" si="541"/>
        <v>3.1622110686774251E-4</v>
      </c>
      <c r="BW245" s="8">
        <f t="shared" si="542"/>
        <v>3.669925873857439E-4</v>
      </c>
      <c r="BX245" s="8">
        <f t="shared" si="543"/>
        <v>4.2591577908745841E-4</v>
      </c>
      <c r="BY245" s="8">
        <f t="shared" si="544"/>
        <v>4.9429949528584512E-4</v>
      </c>
      <c r="BZ245" s="8">
        <f t="shared" si="545"/>
        <v>5.7366268823737037E-4</v>
      </c>
      <c r="CA245" s="8">
        <f t="shared" si="546"/>
        <v>6.6576818837564772E-4</v>
      </c>
      <c r="CB245" s="8">
        <f t="shared" si="547"/>
        <v>7.7266186060344052E-4</v>
      </c>
      <c r="CC245" s="8">
        <f t="shared" si="548"/>
        <v>8.9671804738619676E-4</v>
      </c>
      <c r="CD245" s="8">
        <f t="shared" si="549"/>
        <v>1.0406923080325246E-3</v>
      </c>
      <c r="CE245" s="8">
        <f t="shared" si="550"/>
        <v>0</v>
      </c>
      <c r="CF245" s="8">
        <f t="shared" si="551"/>
        <v>0</v>
      </c>
      <c r="CG245" s="8">
        <f t="shared" si="552"/>
        <v>0</v>
      </c>
      <c r="CH245" s="8">
        <f t="shared" si="553"/>
        <v>0</v>
      </c>
      <c r="CI245" s="8">
        <f t="shared" si="554"/>
        <v>0</v>
      </c>
      <c r="CJ245" s="8">
        <f t="shared" si="555"/>
        <v>0</v>
      </c>
      <c r="CK245" s="8">
        <f t="shared" si="556"/>
        <v>0</v>
      </c>
      <c r="CL245" s="8">
        <f t="shared" si="557"/>
        <v>0</v>
      </c>
      <c r="CM245" s="8">
        <f t="shared" si="558"/>
        <v>0</v>
      </c>
      <c r="CN245" s="8">
        <f t="shared" si="559"/>
        <v>0</v>
      </c>
      <c r="CO245" s="8">
        <f t="shared" si="560"/>
        <v>0</v>
      </c>
      <c r="CP245" s="8">
        <f t="shared" si="561"/>
        <v>0</v>
      </c>
      <c r="CQ245" s="8">
        <f t="shared" si="580"/>
        <v>5.8367587191466164E-3</v>
      </c>
      <c r="CR245" s="21"/>
    </row>
    <row r="246" spans="2:96" x14ac:dyDescent="0.2">
      <c r="B246" s="1">
        <f t="shared" si="568"/>
        <v>44095</v>
      </c>
      <c r="C246" s="7">
        <f t="shared" si="562"/>
        <v>33.571428571428569</v>
      </c>
      <c r="D246">
        <f t="shared" si="575"/>
        <v>235</v>
      </c>
      <c r="E246" s="13">
        <f t="shared" si="569"/>
        <v>0.2</v>
      </c>
      <c r="F246" s="2">
        <f t="shared" si="563"/>
        <v>4.0551999668446754</v>
      </c>
      <c r="G246" s="2">
        <f t="shared" si="534"/>
        <v>1.9280000000000002</v>
      </c>
      <c r="H246" s="21"/>
      <c r="I246" s="3">
        <f t="shared" si="564"/>
        <v>1014100.4472766508</v>
      </c>
      <c r="J246" s="3"/>
      <c r="K246" s="12">
        <f t="shared" si="565"/>
        <v>3985899.5527233477</v>
      </c>
      <c r="L246" s="3">
        <f t="shared" si="589"/>
        <v>1.0000000167427008</v>
      </c>
      <c r="N246" s="12">
        <f t="shared" si="576"/>
        <v>5.8367587191466164E-3</v>
      </c>
      <c r="O246" s="12">
        <f t="shared" ref="O246:AH246" si="660">N245*(1-N$6)</f>
        <v>6.5029349866864506E-3</v>
      </c>
      <c r="P246" s="12">
        <f t="shared" si="660"/>
        <v>7.5470260715385391E-3</v>
      </c>
      <c r="Q246" s="12">
        <f t="shared" si="660"/>
        <v>8.7587531790533062E-3</v>
      </c>
      <c r="R246" s="12">
        <f t="shared" si="660"/>
        <v>1.0165031426561602E-2</v>
      </c>
      <c r="S246" s="12">
        <f t="shared" si="660"/>
        <v>1.17970973380688E-2</v>
      </c>
      <c r="T246" s="12">
        <f t="shared" si="660"/>
        <v>1.3691202675497189E-2</v>
      </c>
      <c r="U246" s="12">
        <f t="shared" si="660"/>
        <v>1.5889419669173094E-2</v>
      </c>
      <c r="V246" s="12">
        <f t="shared" si="660"/>
        <v>1.8440575533424295E-2</v>
      </c>
      <c r="W246" s="12">
        <f t="shared" si="660"/>
        <v>2.1401337024834478E-2</v>
      </c>
      <c r="X246" s="12">
        <f t="shared" si="660"/>
        <v>2.4837469133444087E-2</v>
      </c>
      <c r="Y246" s="12">
        <f t="shared" si="660"/>
        <v>2.8825295865015647E-2</v>
      </c>
      <c r="Z246" s="12">
        <f t="shared" si="660"/>
        <v>3.3453395561304757E-2</v>
      </c>
      <c r="AA246" s="12">
        <f t="shared" si="660"/>
        <v>3.8824568414797873E-2</v>
      </c>
      <c r="AB246" s="12">
        <f t="shared" si="660"/>
        <v>4.5058119880301221E-2</v>
      </c>
      <c r="AC246" s="12">
        <f t="shared" si="660"/>
        <v>5.2292510702377219E-2</v>
      </c>
      <c r="AD246" s="12">
        <f t="shared" si="660"/>
        <v>6.0688432420765173E-2</v>
      </c>
      <c r="AE246" s="12">
        <f t="shared" si="660"/>
        <v>7.0432376666450372E-2</v>
      </c>
      <c r="AF246" s="12">
        <f t="shared" si="660"/>
        <v>8.1740777528850658E-2</v>
      </c>
      <c r="AG246" s="12">
        <f t="shared" si="660"/>
        <v>9.4864819003254469E-2</v>
      </c>
      <c r="AH246" s="12">
        <f t="shared" si="660"/>
        <v>0.11009601429985477</v>
      </c>
      <c r="AI246" s="12">
        <f t="shared" si="536"/>
        <v>3826462.8097039685</v>
      </c>
      <c r="AJ246" s="12">
        <f t="shared" si="578"/>
        <v>3826463.5708478848</v>
      </c>
      <c r="AK246" s="21"/>
      <c r="AL246">
        <f t="shared" si="530"/>
        <v>235</v>
      </c>
      <c r="AM246" s="3"/>
      <c r="AN246" s="3"/>
      <c r="AO246" s="12">
        <f t="shared" ref="AO246:BH246" si="661">N245*AN$8</f>
        <v>2.7095562444526879E-4</v>
      </c>
      <c r="AP246" s="12">
        <f t="shared" si="661"/>
        <v>0</v>
      </c>
      <c r="AQ246" s="12">
        <f t="shared" si="661"/>
        <v>0</v>
      </c>
      <c r="AR246" s="12">
        <f t="shared" si="661"/>
        <v>0</v>
      </c>
      <c r="AS246" s="12">
        <f t="shared" si="661"/>
        <v>0</v>
      </c>
      <c r="AT246" s="12">
        <f t="shared" si="661"/>
        <v>0</v>
      </c>
      <c r="AU246" s="12">
        <f t="shared" si="661"/>
        <v>0</v>
      </c>
      <c r="AV246" s="12">
        <f t="shared" si="661"/>
        <v>0</v>
      </c>
      <c r="AW246" s="12">
        <f t="shared" si="661"/>
        <v>0</v>
      </c>
      <c r="AX246" s="12">
        <f t="shared" si="661"/>
        <v>0</v>
      </c>
      <c r="AY246" s="12">
        <f t="shared" si="661"/>
        <v>0</v>
      </c>
      <c r="AZ246" s="12">
        <f t="shared" si="661"/>
        <v>0</v>
      </c>
      <c r="BA246" s="12">
        <f t="shared" si="661"/>
        <v>0</v>
      </c>
      <c r="BB246" s="12">
        <f t="shared" si="661"/>
        <v>0</v>
      </c>
      <c r="BC246" s="12">
        <f t="shared" si="661"/>
        <v>0</v>
      </c>
      <c r="BD246" s="12">
        <f t="shared" si="661"/>
        <v>0</v>
      </c>
      <c r="BE246" s="12">
        <f t="shared" si="661"/>
        <v>0</v>
      </c>
      <c r="BF246" s="12">
        <f t="shared" si="661"/>
        <v>0</v>
      </c>
      <c r="BG246" s="12">
        <f t="shared" si="661"/>
        <v>0</v>
      </c>
      <c r="BH246" s="12">
        <f t="shared" si="661"/>
        <v>0</v>
      </c>
      <c r="BI246" s="12">
        <f t="shared" si="572"/>
        <v>0</v>
      </c>
      <c r="BJ246" s="12">
        <f t="shared" si="573"/>
        <v>2.7095562444526879E-4</v>
      </c>
      <c r="BK246" s="12">
        <f t="shared" si="574"/>
        <v>159435.98187546362</v>
      </c>
      <c r="BL246" s="3">
        <f t="shared" si="592"/>
        <v>1.0000000194308567</v>
      </c>
      <c r="BM246" s="3">
        <f t="shared" si="538"/>
        <v>3985899.5527233481</v>
      </c>
      <c r="BN246" s="24">
        <f t="shared" si="593"/>
        <v>1.0000000167427008</v>
      </c>
      <c r="BO246" s="3">
        <f t="shared" si="539"/>
        <v>3.9999999941425948</v>
      </c>
      <c r="BP246" s="21"/>
      <c r="BQ246" s="3">
        <f>I246+AJ246+BK246+SUM(J$11:J246)</f>
        <v>4999999.9999999991</v>
      </c>
      <c r="BR246" s="21"/>
      <c r="BS246">
        <f t="shared" si="532"/>
        <v>235</v>
      </c>
      <c r="BT246" s="10">
        <f t="shared" si="533"/>
        <v>0.20950047215149969</v>
      </c>
      <c r="BU246" s="8">
        <f t="shared" si="540"/>
        <v>2.4456074149911976E-4</v>
      </c>
      <c r="BV246" s="8">
        <f t="shared" si="541"/>
        <v>2.7247359001626357E-4</v>
      </c>
      <c r="BW246" s="8">
        <f t="shared" si="542"/>
        <v>3.1622110506540038E-4</v>
      </c>
      <c r="BX246" s="8">
        <f t="shared" si="543"/>
        <v>3.6699258529402333E-4</v>
      </c>
      <c r="BY246" s="8">
        <f t="shared" si="544"/>
        <v>4.2591577665989765E-4</v>
      </c>
      <c r="BZ246" s="8">
        <f t="shared" si="545"/>
        <v>4.9429949246852279E-4</v>
      </c>
      <c r="CA246" s="8">
        <f t="shared" si="546"/>
        <v>5.7366268496770751E-4</v>
      </c>
      <c r="CB246" s="8">
        <f t="shared" si="547"/>
        <v>6.6576818458101786E-4</v>
      </c>
      <c r="CC246" s="8">
        <f t="shared" si="548"/>
        <v>7.7266185619955668E-4</v>
      </c>
      <c r="CD246" s="8">
        <f t="shared" si="549"/>
        <v>8.9671804227523899E-4</v>
      </c>
      <c r="CE246" s="8">
        <f t="shared" si="550"/>
        <v>0</v>
      </c>
      <c r="CF246" s="8">
        <f t="shared" si="551"/>
        <v>0</v>
      </c>
      <c r="CG246" s="8">
        <f t="shared" si="552"/>
        <v>0</v>
      </c>
      <c r="CH246" s="8">
        <f t="shared" si="553"/>
        <v>0</v>
      </c>
      <c r="CI246" s="8">
        <f t="shared" si="554"/>
        <v>0</v>
      </c>
      <c r="CJ246" s="8">
        <f t="shared" si="555"/>
        <v>0</v>
      </c>
      <c r="CK246" s="8">
        <f t="shared" si="556"/>
        <v>0</v>
      </c>
      <c r="CL246" s="8">
        <f t="shared" si="557"/>
        <v>0</v>
      </c>
      <c r="CM246" s="8">
        <f t="shared" si="558"/>
        <v>0</v>
      </c>
      <c r="CN246" s="8">
        <f t="shared" si="559"/>
        <v>0</v>
      </c>
      <c r="CO246" s="8">
        <f t="shared" si="560"/>
        <v>0</v>
      </c>
      <c r="CP246" s="8">
        <f t="shared" si="561"/>
        <v>0</v>
      </c>
      <c r="CQ246" s="8">
        <f t="shared" si="580"/>
        <v>5.029274059026749E-3</v>
      </c>
      <c r="CR246" s="21"/>
    </row>
    <row r="247" spans="2:96" x14ac:dyDescent="0.2">
      <c r="B247" s="1">
        <f t="shared" si="568"/>
        <v>44096</v>
      </c>
      <c r="C247" s="7">
        <f t="shared" si="562"/>
        <v>33.714285714285715</v>
      </c>
      <c r="D247">
        <f t="shared" si="575"/>
        <v>236</v>
      </c>
      <c r="E247" s="13">
        <f t="shared" si="569"/>
        <v>0.2</v>
      </c>
      <c r="F247" s="2">
        <f t="shared" si="563"/>
        <v>4.0551999668446754</v>
      </c>
      <c r="G247" s="2">
        <f t="shared" si="534"/>
        <v>1.9280000000000002</v>
      </c>
      <c r="H247" s="21"/>
      <c r="I247" s="3">
        <f t="shared" si="564"/>
        <v>1014100.4422473768</v>
      </c>
      <c r="J247" s="3"/>
      <c r="K247" s="12">
        <f t="shared" si="565"/>
        <v>3985899.5577526218</v>
      </c>
      <c r="L247" s="3">
        <f t="shared" si="589"/>
        <v>1.0000000144264369</v>
      </c>
      <c r="N247" s="12">
        <f t="shared" si="576"/>
        <v>5.029274059026749E-3</v>
      </c>
      <c r="O247" s="12">
        <f t="shared" ref="O247:AH247" si="662">N246*(1-N$6)</f>
        <v>5.6032883703807518E-3</v>
      </c>
      <c r="P247" s="12">
        <f t="shared" si="662"/>
        <v>6.5029349866864506E-3</v>
      </c>
      <c r="Q247" s="12">
        <f t="shared" si="662"/>
        <v>7.5470260715385391E-3</v>
      </c>
      <c r="R247" s="12">
        <f t="shared" si="662"/>
        <v>8.7587531790533062E-3</v>
      </c>
      <c r="S247" s="12">
        <f t="shared" si="662"/>
        <v>1.0165031426561602E-2</v>
      </c>
      <c r="T247" s="12">
        <f t="shared" si="662"/>
        <v>1.17970973380688E-2</v>
      </c>
      <c r="U247" s="12">
        <f t="shared" si="662"/>
        <v>1.3691202675497189E-2</v>
      </c>
      <c r="V247" s="12">
        <f t="shared" si="662"/>
        <v>1.5889419669173094E-2</v>
      </c>
      <c r="W247" s="12">
        <f t="shared" si="662"/>
        <v>1.8440575533424295E-2</v>
      </c>
      <c r="X247" s="12">
        <f t="shared" si="662"/>
        <v>2.1401337024834478E-2</v>
      </c>
      <c r="Y247" s="12">
        <f t="shared" si="662"/>
        <v>2.4837469133444087E-2</v>
      </c>
      <c r="Z247" s="12">
        <f t="shared" si="662"/>
        <v>2.8825295865015647E-2</v>
      </c>
      <c r="AA247" s="12">
        <f t="shared" si="662"/>
        <v>3.3453395561304757E-2</v>
      </c>
      <c r="AB247" s="12">
        <f t="shared" si="662"/>
        <v>3.8824568414797873E-2</v>
      </c>
      <c r="AC247" s="12">
        <f t="shared" si="662"/>
        <v>4.5058119880301221E-2</v>
      </c>
      <c r="AD247" s="12">
        <f t="shared" si="662"/>
        <v>5.2292510702377219E-2</v>
      </c>
      <c r="AE247" s="12">
        <f t="shared" si="662"/>
        <v>6.0688432420765173E-2</v>
      </c>
      <c r="AF247" s="12">
        <f t="shared" si="662"/>
        <v>7.0432376666450372E-2</v>
      </c>
      <c r="AG247" s="12">
        <f t="shared" si="662"/>
        <v>8.1740777528850658E-2</v>
      </c>
      <c r="AH247" s="12">
        <f t="shared" si="662"/>
        <v>9.4864819003254469E-2</v>
      </c>
      <c r="AI247" s="12">
        <f t="shared" si="536"/>
        <v>3826462.9197999826</v>
      </c>
      <c r="AJ247" s="12">
        <f t="shared" si="578"/>
        <v>3826463.575643688</v>
      </c>
      <c r="AK247" s="21"/>
      <c r="AL247">
        <f t="shared" si="530"/>
        <v>236</v>
      </c>
      <c r="AM247" s="3"/>
      <c r="AN247" s="3"/>
      <c r="AO247" s="12">
        <f t="shared" ref="AO247:BH247" si="663">N246*AN$8</f>
        <v>2.3347034876586466E-4</v>
      </c>
      <c r="AP247" s="12">
        <f t="shared" si="663"/>
        <v>0</v>
      </c>
      <c r="AQ247" s="12">
        <f t="shared" si="663"/>
        <v>0</v>
      </c>
      <c r="AR247" s="12">
        <f t="shared" si="663"/>
        <v>0</v>
      </c>
      <c r="AS247" s="12">
        <f t="shared" si="663"/>
        <v>0</v>
      </c>
      <c r="AT247" s="12">
        <f t="shared" si="663"/>
        <v>0</v>
      </c>
      <c r="AU247" s="12">
        <f t="shared" si="663"/>
        <v>0</v>
      </c>
      <c r="AV247" s="12">
        <f t="shared" si="663"/>
        <v>0</v>
      </c>
      <c r="AW247" s="12">
        <f t="shared" si="663"/>
        <v>0</v>
      </c>
      <c r="AX247" s="12">
        <f t="shared" si="663"/>
        <v>0</v>
      </c>
      <c r="AY247" s="12">
        <f t="shared" si="663"/>
        <v>0</v>
      </c>
      <c r="AZ247" s="12">
        <f t="shared" si="663"/>
        <v>0</v>
      </c>
      <c r="BA247" s="12">
        <f t="shared" si="663"/>
        <v>0</v>
      </c>
      <c r="BB247" s="12">
        <f t="shared" si="663"/>
        <v>0</v>
      </c>
      <c r="BC247" s="12">
        <f t="shared" si="663"/>
        <v>0</v>
      </c>
      <c r="BD247" s="12">
        <f t="shared" si="663"/>
        <v>0</v>
      </c>
      <c r="BE247" s="12">
        <f t="shared" si="663"/>
        <v>0</v>
      </c>
      <c r="BF247" s="12">
        <f t="shared" si="663"/>
        <v>0</v>
      </c>
      <c r="BG247" s="12">
        <f t="shared" si="663"/>
        <v>0</v>
      </c>
      <c r="BH247" s="12">
        <f t="shared" si="663"/>
        <v>0</v>
      </c>
      <c r="BI247" s="12">
        <f t="shared" si="572"/>
        <v>0</v>
      </c>
      <c r="BJ247" s="12">
        <f t="shared" si="573"/>
        <v>2.3347034876586466E-4</v>
      </c>
      <c r="BK247" s="12">
        <f t="shared" si="574"/>
        <v>159435.98210893397</v>
      </c>
      <c r="BL247" s="3">
        <f t="shared" si="592"/>
        <v>1.0000000167427006</v>
      </c>
      <c r="BM247" s="3">
        <f t="shared" si="538"/>
        <v>3985899.5577526218</v>
      </c>
      <c r="BN247" s="24">
        <f t="shared" si="593"/>
        <v>1.0000000144264367</v>
      </c>
      <c r="BO247" s="3">
        <f t="shared" si="539"/>
        <v>3.9999999949529359</v>
      </c>
      <c r="BP247" s="21"/>
      <c r="BQ247" s="3">
        <f>I247+AJ247+BK247+SUM(J$11:J247)</f>
        <v>4999999.9999999981</v>
      </c>
      <c r="BR247" s="21"/>
      <c r="BS247">
        <f t="shared" si="532"/>
        <v>236</v>
      </c>
      <c r="BT247" s="10">
        <f t="shared" si="533"/>
        <v>0.20950047112261927</v>
      </c>
      <c r="BU247" s="8">
        <f t="shared" si="540"/>
        <v>2.107270569541743E-4</v>
      </c>
      <c r="BV247" s="8">
        <f t="shared" si="541"/>
        <v>2.347783106861322E-4</v>
      </c>
      <c r="BW247" s="8">
        <f t="shared" si="542"/>
        <v>2.7247358867811506E-4</v>
      </c>
      <c r="BX247" s="8">
        <f t="shared" si="543"/>
        <v>3.1622110351240291E-4</v>
      </c>
      <c r="BY247" s="8">
        <f t="shared" si="544"/>
        <v>3.6699258349168142E-4</v>
      </c>
      <c r="BZ247" s="8">
        <f t="shared" si="545"/>
        <v>4.259157745681773E-4</v>
      </c>
      <c r="CA247" s="8">
        <f t="shared" si="546"/>
        <v>4.9429949004096225E-4</v>
      </c>
      <c r="CB247" s="8">
        <f t="shared" si="547"/>
        <v>5.736626821503854E-4</v>
      </c>
      <c r="CC247" s="8">
        <f t="shared" si="548"/>
        <v>6.6576818131135532E-4</v>
      </c>
      <c r="CD247" s="8">
        <f t="shared" si="549"/>
        <v>7.7266185240492725E-4</v>
      </c>
      <c r="CE247" s="8">
        <f t="shared" si="550"/>
        <v>0</v>
      </c>
      <c r="CF247" s="8">
        <f t="shared" si="551"/>
        <v>0</v>
      </c>
      <c r="CG247" s="8">
        <f t="shared" si="552"/>
        <v>0</v>
      </c>
      <c r="CH247" s="8">
        <f t="shared" si="553"/>
        <v>0</v>
      </c>
      <c r="CI247" s="8">
        <f t="shared" si="554"/>
        <v>0</v>
      </c>
      <c r="CJ247" s="8">
        <f t="shared" si="555"/>
        <v>0</v>
      </c>
      <c r="CK247" s="8">
        <f t="shared" si="556"/>
        <v>0</v>
      </c>
      <c r="CL247" s="8">
        <f t="shared" si="557"/>
        <v>0</v>
      </c>
      <c r="CM247" s="8">
        <f t="shared" si="558"/>
        <v>0</v>
      </c>
      <c r="CN247" s="8">
        <f t="shared" si="559"/>
        <v>0</v>
      </c>
      <c r="CO247" s="8">
        <f t="shared" si="560"/>
        <v>0</v>
      </c>
      <c r="CP247" s="8">
        <f t="shared" si="561"/>
        <v>0</v>
      </c>
      <c r="CQ247" s="8">
        <f t="shared" si="580"/>
        <v>4.333500623798313E-3</v>
      </c>
      <c r="CR247" s="21"/>
    </row>
    <row r="248" spans="2:96" x14ac:dyDescent="0.2">
      <c r="B248" s="1">
        <f t="shared" si="568"/>
        <v>44097</v>
      </c>
      <c r="C248" s="7">
        <f t="shared" si="562"/>
        <v>33.857142857142854</v>
      </c>
      <c r="D248">
        <f t="shared" si="575"/>
        <v>237</v>
      </c>
      <c r="E248" s="13">
        <f t="shared" si="569"/>
        <v>0.2</v>
      </c>
      <c r="F248" s="2">
        <f t="shared" si="563"/>
        <v>4.0551999668446754</v>
      </c>
      <c r="G248" s="2">
        <f t="shared" si="534"/>
        <v>1.9280000000000002</v>
      </c>
      <c r="H248" s="21"/>
      <c r="I248" s="3">
        <f t="shared" si="564"/>
        <v>1014100.4379138761</v>
      </c>
      <c r="J248" s="3"/>
      <c r="K248" s="12">
        <f t="shared" si="565"/>
        <v>3985899.5620861226</v>
      </c>
      <c r="L248" s="3">
        <f t="shared" si="589"/>
        <v>1.0000000124306156</v>
      </c>
      <c r="N248" s="12">
        <f t="shared" si="576"/>
        <v>4.333500623798313E-3</v>
      </c>
      <c r="O248" s="12">
        <f t="shared" ref="O248:AH248" si="664">N247*(1-N$6)</f>
        <v>4.8281030966656792E-3</v>
      </c>
      <c r="P248" s="12">
        <f t="shared" si="664"/>
        <v>5.6032883703807518E-3</v>
      </c>
      <c r="Q248" s="12">
        <f t="shared" si="664"/>
        <v>6.5029349866864506E-3</v>
      </c>
      <c r="R248" s="12">
        <f t="shared" si="664"/>
        <v>7.5470260715385391E-3</v>
      </c>
      <c r="S248" s="12">
        <f t="shared" si="664"/>
        <v>8.7587531790533062E-3</v>
      </c>
      <c r="T248" s="12">
        <f t="shared" si="664"/>
        <v>1.0165031426561602E-2</v>
      </c>
      <c r="U248" s="12">
        <f t="shared" si="664"/>
        <v>1.17970973380688E-2</v>
      </c>
      <c r="V248" s="12">
        <f t="shared" si="664"/>
        <v>1.3691202675497189E-2</v>
      </c>
      <c r="W248" s="12">
        <f t="shared" si="664"/>
        <v>1.5889419669173094E-2</v>
      </c>
      <c r="X248" s="12">
        <f t="shared" si="664"/>
        <v>1.8440575533424295E-2</v>
      </c>
      <c r="Y248" s="12">
        <f t="shared" si="664"/>
        <v>2.1401337024834478E-2</v>
      </c>
      <c r="Z248" s="12">
        <f t="shared" si="664"/>
        <v>2.4837469133444087E-2</v>
      </c>
      <c r="AA248" s="12">
        <f t="shared" si="664"/>
        <v>2.8825295865015647E-2</v>
      </c>
      <c r="AB248" s="12">
        <f t="shared" si="664"/>
        <v>3.3453395561304757E-2</v>
      </c>
      <c r="AC248" s="12">
        <f t="shared" si="664"/>
        <v>3.8824568414797873E-2</v>
      </c>
      <c r="AD248" s="12">
        <f t="shared" si="664"/>
        <v>4.5058119880301221E-2</v>
      </c>
      <c r="AE248" s="12">
        <f t="shared" si="664"/>
        <v>5.2292510702377219E-2</v>
      </c>
      <c r="AF248" s="12">
        <f t="shared" si="664"/>
        <v>6.0688432420765173E-2</v>
      </c>
      <c r="AG248" s="12">
        <f t="shared" si="664"/>
        <v>7.0432376666450372E-2</v>
      </c>
      <c r="AH248" s="12">
        <f t="shared" si="664"/>
        <v>8.1740777528850658E-2</v>
      </c>
      <c r="AI248" s="12">
        <f t="shared" si="536"/>
        <v>3826463.0146648018</v>
      </c>
      <c r="AJ248" s="12">
        <f t="shared" si="578"/>
        <v>3826463.5797760179</v>
      </c>
      <c r="AK248" s="21"/>
      <c r="AL248">
        <f t="shared" si="530"/>
        <v>237</v>
      </c>
      <c r="AM248" s="3"/>
      <c r="AN248" s="3"/>
      <c r="AO248" s="12">
        <f t="shared" ref="AO248:BH248" si="665">N247*AN$8</f>
        <v>2.0117096236106996E-4</v>
      </c>
      <c r="AP248" s="12">
        <f t="shared" si="665"/>
        <v>0</v>
      </c>
      <c r="AQ248" s="12">
        <f t="shared" si="665"/>
        <v>0</v>
      </c>
      <c r="AR248" s="12">
        <f t="shared" si="665"/>
        <v>0</v>
      </c>
      <c r="AS248" s="12">
        <f t="shared" si="665"/>
        <v>0</v>
      </c>
      <c r="AT248" s="12">
        <f t="shared" si="665"/>
        <v>0</v>
      </c>
      <c r="AU248" s="12">
        <f t="shared" si="665"/>
        <v>0</v>
      </c>
      <c r="AV248" s="12">
        <f t="shared" si="665"/>
        <v>0</v>
      </c>
      <c r="AW248" s="12">
        <f t="shared" si="665"/>
        <v>0</v>
      </c>
      <c r="AX248" s="12">
        <f t="shared" si="665"/>
        <v>0</v>
      </c>
      <c r="AY248" s="12">
        <f t="shared" si="665"/>
        <v>0</v>
      </c>
      <c r="AZ248" s="12">
        <f t="shared" si="665"/>
        <v>0</v>
      </c>
      <c r="BA248" s="12">
        <f t="shared" si="665"/>
        <v>0</v>
      </c>
      <c r="BB248" s="12">
        <f t="shared" si="665"/>
        <v>0</v>
      </c>
      <c r="BC248" s="12">
        <f t="shared" si="665"/>
        <v>0</v>
      </c>
      <c r="BD248" s="12">
        <f t="shared" si="665"/>
        <v>0</v>
      </c>
      <c r="BE248" s="12">
        <f t="shared" si="665"/>
        <v>0</v>
      </c>
      <c r="BF248" s="12">
        <f t="shared" si="665"/>
        <v>0</v>
      </c>
      <c r="BG248" s="12">
        <f t="shared" si="665"/>
        <v>0</v>
      </c>
      <c r="BH248" s="12">
        <f t="shared" si="665"/>
        <v>0</v>
      </c>
      <c r="BI248" s="12">
        <f t="shared" si="572"/>
        <v>0</v>
      </c>
      <c r="BJ248" s="12">
        <f t="shared" si="573"/>
        <v>2.0117096236106996E-4</v>
      </c>
      <c r="BK248" s="12">
        <f t="shared" si="574"/>
        <v>159435.98231010494</v>
      </c>
      <c r="BL248" s="3">
        <f t="shared" si="592"/>
        <v>1.0000000144264367</v>
      </c>
      <c r="BM248" s="3">
        <f t="shared" si="538"/>
        <v>3985899.562086123</v>
      </c>
      <c r="BN248" s="24">
        <f t="shared" si="593"/>
        <v>1.0000000124306156</v>
      </c>
      <c r="BO248" s="3">
        <f t="shared" si="539"/>
        <v>3.9999999956511703</v>
      </c>
      <c r="BP248" s="21"/>
      <c r="BQ248" s="3">
        <f>I248+AJ248+BK248+SUM(J$11:J248)</f>
        <v>4999999.9999999991</v>
      </c>
      <c r="BR248" s="21"/>
      <c r="BS248">
        <f t="shared" si="532"/>
        <v>237</v>
      </c>
      <c r="BT248" s="10">
        <f t="shared" si="533"/>
        <v>0.2095004702360789</v>
      </c>
      <c r="BU248" s="8">
        <f t="shared" si="540"/>
        <v>1.8157408369081756E-4</v>
      </c>
      <c r="BV248" s="8">
        <f t="shared" si="541"/>
        <v>2.0229797381994571E-4</v>
      </c>
      <c r="BW248" s="8">
        <f t="shared" si="542"/>
        <v>2.3477830969262394E-4</v>
      </c>
      <c r="BX248" s="8">
        <f t="shared" si="543"/>
        <v>2.7247358752509224E-4</v>
      </c>
      <c r="BY248" s="8">
        <f t="shared" si="544"/>
        <v>3.1622110217425429E-4</v>
      </c>
      <c r="BZ248" s="8">
        <f t="shared" si="545"/>
        <v>3.6699258193868372E-4</v>
      </c>
      <c r="CA248" s="8">
        <f t="shared" si="546"/>
        <v>4.2591577276583517E-4</v>
      </c>
      <c r="CB248" s="8">
        <f t="shared" si="547"/>
        <v>4.9429948794924169E-4</v>
      </c>
      <c r="CC248" s="8">
        <f t="shared" si="548"/>
        <v>5.7366267972282464E-4</v>
      </c>
      <c r="CD248" s="8">
        <f t="shared" si="549"/>
        <v>6.6576817849403288E-4</v>
      </c>
      <c r="CE248" s="8">
        <f t="shared" si="550"/>
        <v>0</v>
      </c>
      <c r="CF248" s="8">
        <f t="shared" si="551"/>
        <v>0</v>
      </c>
      <c r="CG248" s="8">
        <f t="shared" si="552"/>
        <v>0</v>
      </c>
      <c r="CH248" s="8">
        <f t="shared" si="553"/>
        <v>0</v>
      </c>
      <c r="CI248" s="8">
        <f t="shared" si="554"/>
        <v>0</v>
      </c>
      <c r="CJ248" s="8">
        <f t="shared" si="555"/>
        <v>0</v>
      </c>
      <c r="CK248" s="8">
        <f t="shared" si="556"/>
        <v>0</v>
      </c>
      <c r="CL248" s="8">
        <f t="shared" si="557"/>
        <v>0</v>
      </c>
      <c r="CM248" s="8">
        <f t="shared" si="558"/>
        <v>0</v>
      </c>
      <c r="CN248" s="8">
        <f t="shared" si="559"/>
        <v>0</v>
      </c>
      <c r="CO248" s="8">
        <f t="shared" si="560"/>
        <v>0</v>
      </c>
      <c r="CP248" s="8">
        <f t="shared" si="561"/>
        <v>0</v>
      </c>
      <c r="CQ248" s="8">
        <f t="shared" si="580"/>
        <v>3.7339837577733516E-3</v>
      </c>
      <c r="CR248" s="21"/>
    </row>
    <row r="249" spans="2:96" x14ac:dyDescent="0.2">
      <c r="B249" s="1">
        <f t="shared" si="568"/>
        <v>44098</v>
      </c>
      <c r="C249" s="7">
        <f t="shared" si="562"/>
        <v>34</v>
      </c>
      <c r="D249">
        <f t="shared" si="575"/>
        <v>238</v>
      </c>
      <c r="E249" s="13">
        <f t="shared" si="569"/>
        <v>0.2</v>
      </c>
      <c r="F249" s="2">
        <f t="shared" si="563"/>
        <v>4.0551999668446754</v>
      </c>
      <c r="G249" s="2">
        <f t="shared" si="534"/>
        <v>1.9280000000000002</v>
      </c>
      <c r="H249" s="21"/>
      <c r="I249" s="3">
        <f t="shared" si="564"/>
        <v>1014100.4341798924</v>
      </c>
      <c r="J249" s="3"/>
      <c r="K249" s="12">
        <f t="shared" si="565"/>
        <v>3985899.5658201063</v>
      </c>
      <c r="L249" s="3">
        <f t="shared" si="589"/>
        <v>1.0000000107109059</v>
      </c>
      <c r="N249" s="12">
        <f t="shared" si="576"/>
        <v>3.7339837577733516E-3</v>
      </c>
      <c r="O249" s="12">
        <f t="shared" ref="O249:AH249" si="666">N248*(1-N$6)</f>
        <v>4.16016059884638E-3</v>
      </c>
      <c r="P249" s="12">
        <f t="shared" si="666"/>
        <v>4.8281030966656792E-3</v>
      </c>
      <c r="Q249" s="12">
        <f t="shared" si="666"/>
        <v>5.6032883703807518E-3</v>
      </c>
      <c r="R249" s="12">
        <f t="shared" si="666"/>
        <v>6.5029349866864506E-3</v>
      </c>
      <c r="S249" s="12">
        <f t="shared" si="666"/>
        <v>7.5470260715385391E-3</v>
      </c>
      <c r="T249" s="12">
        <f t="shared" si="666"/>
        <v>8.7587531790533062E-3</v>
      </c>
      <c r="U249" s="12">
        <f t="shared" si="666"/>
        <v>1.0165031426561602E-2</v>
      </c>
      <c r="V249" s="12">
        <f t="shared" si="666"/>
        <v>1.17970973380688E-2</v>
      </c>
      <c r="W249" s="12">
        <f t="shared" si="666"/>
        <v>1.3691202675497189E-2</v>
      </c>
      <c r="X249" s="12">
        <f t="shared" si="666"/>
        <v>1.5889419669173094E-2</v>
      </c>
      <c r="Y249" s="12">
        <f t="shared" si="666"/>
        <v>1.8440575533424295E-2</v>
      </c>
      <c r="Z249" s="12">
        <f t="shared" si="666"/>
        <v>2.1401337024834478E-2</v>
      </c>
      <c r="AA249" s="12">
        <f t="shared" si="666"/>
        <v>2.4837469133444087E-2</v>
      </c>
      <c r="AB249" s="12">
        <f t="shared" si="666"/>
        <v>2.8825295865015647E-2</v>
      </c>
      <c r="AC249" s="12">
        <f t="shared" si="666"/>
        <v>3.3453395561304757E-2</v>
      </c>
      <c r="AD249" s="12">
        <f t="shared" si="666"/>
        <v>3.8824568414797873E-2</v>
      </c>
      <c r="AE249" s="12">
        <f t="shared" si="666"/>
        <v>4.5058119880301221E-2</v>
      </c>
      <c r="AF249" s="12">
        <f t="shared" si="666"/>
        <v>5.2292510702377219E-2</v>
      </c>
      <c r="AG249" s="12">
        <f t="shared" si="666"/>
        <v>6.0688432420765173E-2</v>
      </c>
      <c r="AH249" s="12">
        <f t="shared" si="666"/>
        <v>7.0432376666450372E-2</v>
      </c>
      <c r="AI249" s="12">
        <f t="shared" si="536"/>
        <v>3826463.0964055792</v>
      </c>
      <c r="AJ249" s="12">
        <f t="shared" si="578"/>
        <v>3826463.5833366616</v>
      </c>
      <c r="AK249" s="21"/>
      <c r="AL249">
        <f t="shared" si="530"/>
        <v>238</v>
      </c>
      <c r="AM249" s="3"/>
      <c r="AN249" s="3"/>
      <c r="AO249" s="12">
        <f t="shared" ref="AO249:BH249" si="667">N248*AN$8</f>
        <v>1.7334002495193252E-4</v>
      </c>
      <c r="AP249" s="12">
        <f t="shared" si="667"/>
        <v>0</v>
      </c>
      <c r="AQ249" s="12">
        <f t="shared" si="667"/>
        <v>0</v>
      </c>
      <c r="AR249" s="12">
        <f t="shared" si="667"/>
        <v>0</v>
      </c>
      <c r="AS249" s="12">
        <f t="shared" si="667"/>
        <v>0</v>
      </c>
      <c r="AT249" s="12">
        <f t="shared" si="667"/>
        <v>0</v>
      </c>
      <c r="AU249" s="12">
        <f t="shared" si="667"/>
        <v>0</v>
      </c>
      <c r="AV249" s="12">
        <f t="shared" si="667"/>
        <v>0</v>
      </c>
      <c r="AW249" s="12">
        <f t="shared" si="667"/>
        <v>0</v>
      </c>
      <c r="AX249" s="12">
        <f t="shared" si="667"/>
        <v>0</v>
      </c>
      <c r="AY249" s="12">
        <f t="shared" si="667"/>
        <v>0</v>
      </c>
      <c r="AZ249" s="12">
        <f t="shared" si="667"/>
        <v>0</v>
      </c>
      <c r="BA249" s="12">
        <f t="shared" si="667"/>
        <v>0</v>
      </c>
      <c r="BB249" s="12">
        <f t="shared" si="667"/>
        <v>0</v>
      </c>
      <c r="BC249" s="12">
        <f t="shared" si="667"/>
        <v>0</v>
      </c>
      <c r="BD249" s="12">
        <f t="shared" si="667"/>
        <v>0</v>
      </c>
      <c r="BE249" s="12">
        <f t="shared" si="667"/>
        <v>0</v>
      </c>
      <c r="BF249" s="12">
        <f t="shared" si="667"/>
        <v>0</v>
      </c>
      <c r="BG249" s="12">
        <f t="shared" si="667"/>
        <v>0</v>
      </c>
      <c r="BH249" s="12">
        <f t="shared" si="667"/>
        <v>0</v>
      </c>
      <c r="BI249" s="12">
        <f t="shared" si="572"/>
        <v>0</v>
      </c>
      <c r="BJ249" s="12">
        <f t="shared" si="573"/>
        <v>1.7334002495193252E-4</v>
      </c>
      <c r="BK249" s="12">
        <f t="shared" si="574"/>
        <v>159435.98248344497</v>
      </c>
      <c r="BL249" s="3">
        <f t="shared" si="592"/>
        <v>1.0000000124306156</v>
      </c>
      <c r="BM249" s="3">
        <f t="shared" si="538"/>
        <v>3985899.5658201063</v>
      </c>
      <c r="BN249" s="24">
        <f t="shared" si="593"/>
        <v>1.0000000107109057</v>
      </c>
      <c r="BO249" s="3">
        <f t="shared" si="539"/>
        <v>3.9999999962528086</v>
      </c>
      <c r="BP249" s="21"/>
      <c r="BQ249" s="3">
        <f>I249+AJ249+BK249+SUM(J$11:J249)</f>
        <v>4999999.9999999991</v>
      </c>
      <c r="BR249" s="21"/>
      <c r="BS249">
        <f t="shared" si="532"/>
        <v>238</v>
      </c>
      <c r="BT249" s="10">
        <f t="shared" si="533"/>
        <v>0.20950046947218673</v>
      </c>
      <c r="BU249" s="8">
        <f t="shared" si="540"/>
        <v>1.5645427005100742E-4</v>
      </c>
      <c r="BV249" s="8">
        <f t="shared" si="541"/>
        <v>1.7431111970760203E-4</v>
      </c>
      <c r="BW249" s="8">
        <f t="shared" si="542"/>
        <v>2.022979730823157E-4</v>
      </c>
      <c r="BX249" s="8">
        <f t="shared" si="543"/>
        <v>2.347783088365623E-4</v>
      </c>
      <c r="BY249" s="8">
        <f t="shared" si="544"/>
        <v>2.7247358653158401E-4</v>
      </c>
      <c r="BZ249" s="8">
        <f t="shared" si="545"/>
        <v>3.1622110102123147E-4</v>
      </c>
      <c r="CA249" s="8">
        <f t="shared" si="546"/>
        <v>3.6699258060053516E-4</v>
      </c>
      <c r="CB249" s="8">
        <f t="shared" si="547"/>
        <v>4.2591577121283759E-4</v>
      </c>
      <c r="CC249" s="8">
        <f t="shared" si="548"/>
        <v>4.9429948614689956E-4</v>
      </c>
      <c r="CD249" s="8">
        <f t="shared" si="549"/>
        <v>5.7366267763110407E-4</v>
      </c>
      <c r="CE249" s="8">
        <f t="shared" si="550"/>
        <v>0</v>
      </c>
      <c r="CF249" s="8">
        <f t="shared" si="551"/>
        <v>0</v>
      </c>
      <c r="CG249" s="8">
        <f t="shared" si="552"/>
        <v>0</v>
      </c>
      <c r="CH249" s="8">
        <f t="shared" si="553"/>
        <v>0</v>
      </c>
      <c r="CI249" s="8">
        <f t="shared" si="554"/>
        <v>0</v>
      </c>
      <c r="CJ249" s="8">
        <f t="shared" si="555"/>
        <v>0</v>
      </c>
      <c r="CK249" s="8">
        <f t="shared" si="556"/>
        <v>0</v>
      </c>
      <c r="CL249" s="8">
        <f t="shared" si="557"/>
        <v>0</v>
      </c>
      <c r="CM249" s="8">
        <f t="shared" si="558"/>
        <v>0</v>
      </c>
      <c r="CN249" s="8">
        <f t="shared" si="559"/>
        <v>0</v>
      </c>
      <c r="CO249" s="8">
        <f t="shared" si="560"/>
        <v>0</v>
      </c>
      <c r="CP249" s="8">
        <f t="shared" si="561"/>
        <v>0</v>
      </c>
      <c r="CQ249" s="8">
        <f t="shared" si="580"/>
        <v>3.2174068748216794E-3</v>
      </c>
      <c r="CR249" s="21"/>
    </row>
    <row r="250" spans="2:96" x14ac:dyDescent="0.2">
      <c r="B250" s="1">
        <f t="shared" si="568"/>
        <v>44099</v>
      </c>
      <c r="C250" s="7">
        <f t="shared" si="562"/>
        <v>34.142857142857146</v>
      </c>
      <c r="D250">
        <f t="shared" si="575"/>
        <v>239</v>
      </c>
      <c r="E250" s="13">
        <f t="shared" si="569"/>
        <v>0.2</v>
      </c>
      <c r="F250" s="2">
        <f t="shared" si="563"/>
        <v>4.0551999668446754</v>
      </c>
      <c r="G250" s="2">
        <f t="shared" si="534"/>
        <v>1.9280000000000002</v>
      </c>
      <c r="H250" s="21"/>
      <c r="I250" s="3">
        <f t="shared" si="564"/>
        <v>1014100.4309624855</v>
      </c>
      <c r="J250" s="3"/>
      <c r="K250" s="12">
        <f t="shared" si="565"/>
        <v>3985899.5690375133</v>
      </c>
      <c r="L250" s="3">
        <f t="shared" si="589"/>
        <v>1.0000000092291088</v>
      </c>
      <c r="N250" s="12">
        <f t="shared" si="576"/>
        <v>3.2174068748216794E-3</v>
      </c>
      <c r="O250" s="12">
        <f t="shared" ref="O250:AH250" si="668">N249*(1-N$6)</f>
        <v>3.5846244074624173E-3</v>
      </c>
      <c r="P250" s="12">
        <f t="shared" si="668"/>
        <v>4.16016059884638E-3</v>
      </c>
      <c r="Q250" s="12">
        <f t="shared" si="668"/>
        <v>4.8281030966656792E-3</v>
      </c>
      <c r="R250" s="12">
        <f t="shared" si="668"/>
        <v>5.6032883703807518E-3</v>
      </c>
      <c r="S250" s="12">
        <f t="shared" si="668"/>
        <v>6.5029349866864506E-3</v>
      </c>
      <c r="T250" s="12">
        <f t="shared" si="668"/>
        <v>7.5470260715385391E-3</v>
      </c>
      <c r="U250" s="12">
        <f t="shared" si="668"/>
        <v>8.7587531790533062E-3</v>
      </c>
      <c r="V250" s="12">
        <f t="shared" si="668"/>
        <v>1.0165031426561602E-2</v>
      </c>
      <c r="W250" s="12">
        <f t="shared" si="668"/>
        <v>1.17970973380688E-2</v>
      </c>
      <c r="X250" s="12">
        <f t="shared" si="668"/>
        <v>1.3691202675497189E-2</v>
      </c>
      <c r="Y250" s="12">
        <f t="shared" si="668"/>
        <v>1.5889419669173094E-2</v>
      </c>
      <c r="Z250" s="12">
        <f t="shared" si="668"/>
        <v>1.8440575533424295E-2</v>
      </c>
      <c r="AA250" s="12">
        <f t="shared" si="668"/>
        <v>2.1401337024834478E-2</v>
      </c>
      <c r="AB250" s="12">
        <f t="shared" si="668"/>
        <v>2.4837469133444087E-2</v>
      </c>
      <c r="AC250" s="12">
        <f t="shared" si="668"/>
        <v>2.8825295865015647E-2</v>
      </c>
      <c r="AD250" s="12">
        <f t="shared" si="668"/>
        <v>3.3453395561304757E-2</v>
      </c>
      <c r="AE250" s="12">
        <f t="shared" si="668"/>
        <v>3.8824568414797873E-2</v>
      </c>
      <c r="AF250" s="12">
        <f t="shared" si="668"/>
        <v>4.5058119880301221E-2</v>
      </c>
      <c r="AG250" s="12">
        <f t="shared" si="668"/>
        <v>5.2292510702377219E-2</v>
      </c>
      <c r="AH250" s="12">
        <f t="shared" si="668"/>
        <v>6.0688432420765173E-2</v>
      </c>
      <c r="AI250" s="12">
        <f t="shared" si="536"/>
        <v>3826463.1668379558</v>
      </c>
      <c r="AJ250" s="12">
        <f t="shared" si="578"/>
        <v>3826463.5864047091</v>
      </c>
      <c r="AK250" s="21"/>
      <c r="AL250">
        <f t="shared" si="530"/>
        <v>239</v>
      </c>
      <c r="AM250" s="3"/>
      <c r="AN250" s="3"/>
      <c r="AO250" s="12">
        <f t="shared" ref="AO250:BH250" si="669">N249*AN$8</f>
        <v>1.4935935031093407E-4</v>
      </c>
      <c r="AP250" s="12">
        <f t="shared" si="669"/>
        <v>0</v>
      </c>
      <c r="AQ250" s="12">
        <f t="shared" si="669"/>
        <v>0</v>
      </c>
      <c r="AR250" s="12">
        <f t="shared" si="669"/>
        <v>0</v>
      </c>
      <c r="AS250" s="12">
        <f t="shared" si="669"/>
        <v>0</v>
      </c>
      <c r="AT250" s="12">
        <f t="shared" si="669"/>
        <v>0</v>
      </c>
      <c r="AU250" s="12">
        <f t="shared" si="669"/>
        <v>0</v>
      </c>
      <c r="AV250" s="12">
        <f t="shared" si="669"/>
        <v>0</v>
      </c>
      <c r="AW250" s="12">
        <f t="shared" si="669"/>
        <v>0</v>
      </c>
      <c r="AX250" s="12">
        <f t="shared" si="669"/>
        <v>0</v>
      </c>
      <c r="AY250" s="12">
        <f t="shared" si="669"/>
        <v>0</v>
      </c>
      <c r="AZ250" s="12">
        <f t="shared" si="669"/>
        <v>0</v>
      </c>
      <c r="BA250" s="12">
        <f t="shared" si="669"/>
        <v>0</v>
      </c>
      <c r="BB250" s="12">
        <f t="shared" si="669"/>
        <v>0</v>
      </c>
      <c r="BC250" s="12">
        <f t="shared" si="669"/>
        <v>0</v>
      </c>
      <c r="BD250" s="12">
        <f t="shared" si="669"/>
        <v>0</v>
      </c>
      <c r="BE250" s="12">
        <f t="shared" si="669"/>
        <v>0</v>
      </c>
      <c r="BF250" s="12">
        <f t="shared" si="669"/>
        <v>0</v>
      </c>
      <c r="BG250" s="12">
        <f t="shared" si="669"/>
        <v>0</v>
      </c>
      <c r="BH250" s="12">
        <f t="shared" si="669"/>
        <v>0</v>
      </c>
      <c r="BI250" s="12">
        <f t="shared" si="572"/>
        <v>0</v>
      </c>
      <c r="BJ250" s="12">
        <f t="shared" si="573"/>
        <v>1.4935935031093407E-4</v>
      </c>
      <c r="BK250" s="12">
        <f t="shared" si="574"/>
        <v>159435.98263280431</v>
      </c>
      <c r="BL250" s="3">
        <f t="shared" si="592"/>
        <v>1.0000000107109057</v>
      </c>
      <c r="BM250" s="3">
        <f t="shared" si="538"/>
        <v>3985899.5690375133</v>
      </c>
      <c r="BN250" s="24">
        <f t="shared" si="593"/>
        <v>1.0000000092291088</v>
      </c>
      <c r="BO250" s="3">
        <f t="shared" si="539"/>
        <v>3.9999999967712125</v>
      </c>
      <c r="BP250" s="21"/>
      <c r="BQ250" s="3">
        <f>I250+AJ250+BK250+SUM(J$11:J250)</f>
        <v>4999999.9999999991</v>
      </c>
      <c r="BR250" s="21"/>
      <c r="BS250">
        <f t="shared" si="532"/>
        <v>239</v>
      </c>
      <c r="BT250" s="10">
        <f t="shared" si="533"/>
        <v>0.20950046881397502</v>
      </c>
      <c r="BU250" s="8">
        <f t="shared" si="540"/>
        <v>1.3480964972808964E-4</v>
      </c>
      <c r="BV250" s="8">
        <f t="shared" si="541"/>
        <v>1.5019609877707876E-4</v>
      </c>
      <c r="BW250" s="8">
        <f t="shared" si="542"/>
        <v>1.7431111915994875E-4</v>
      </c>
      <c r="BX250" s="8">
        <f t="shared" si="543"/>
        <v>2.0229797244673288E-4</v>
      </c>
      <c r="BY250" s="8">
        <f t="shared" si="544"/>
        <v>2.3477830809893232E-4</v>
      </c>
      <c r="BZ250" s="8">
        <f t="shared" si="545"/>
        <v>2.7247358567552242E-4</v>
      </c>
      <c r="CA250" s="8">
        <f t="shared" si="546"/>
        <v>3.1622110002772324E-4</v>
      </c>
      <c r="CB250" s="8">
        <f t="shared" si="547"/>
        <v>3.6699257944751239E-4</v>
      </c>
      <c r="CC250" s="8">
        <f t="shared" si="548"/>
        <v>4.2591576987468903E-4</v>
      </c>
      <c r="CD250" s="8">
        <f t="shared" si="549"/>
        <v>4.9429948459390203E-4</v>
      </c>
      <c r="CE250" s="8">
        <f t="shared" si="550"/>
        <v>0</v>
      </c>
      <c r="CF250" s="8">
        <f t="shared" si="551"/>
        <v>0</v>
      </c>
      <c r="CG250" s="8">
        <f t="shared" si="552"/>
        <v>0</v>
      </c>
      <c r="CH250" s="8">
        <f t="shared" si="553"/>
        <v>0</v>
      </c>
      <c r="CI250" s="8">
        <f t="shared" si="554"/>
        <v>0</v>
      </c>
      <c r="CJ250" s="8">
        <f t="shared" si="555"/>
        <v>0</v>
      </c>
      <c r="CK250" s="8">
        <f t="shared" si="556"/>
        <v>0</v>
      </c>
      <c r="CL250" s="8">
        <f t="shared" si="557"/>
        <v>0</v>
      </c>
      <c r="CM250" s="8">
        <f t="shared" si="558"/>
        <v>0</v>
      </c>
      <c r="CN250" s="8">
        <f t="shared" si="559"/>
        <v>0</v>
      </c>
      <c r="CO250" s="8">
        <f t="shared" si="560"/>
        <v>0</v>
      </c>
      <c r="CP250" s="8">
        <f t="shared" si="561"/>
        <v>0</v>
      </c>
      <c r="CQ250" s="8">
        <f t="shared" si="580"/>
        <v>2.7722956678301316E-3</v>
      </c>
      <c r="CR250" s="21"/>
    </row>
    <row r="251" spans="2:96" x14ac:dyDescent="0.2">
      <c r="B251" s="1">
        <f t="shared" si="568"/>
        <v>44100</v>
      </c>
      <c r="C251" s="7">
        <f t="shared" si="562"/>
        <v>34.285714285714285</v>
      </c>
      <c r="D251">
        <f t="shared" si="575"/>
        <v>240</v>
      </c>
      <c r="E251" s="13">
        <f t="shared" si="569"/>
        <v>0.2</v>
      </c>
      <c r="F251" s="2">
        <f t="shared" si="563"/>
        <v>4.0551999668446754</v>
      </c>
      <c r="G251" s="2">
        <f t="shared" si="534"/>
        <v>1.9280000000000002</v>
      </c>
      <c r="H251" s="21"/>
      <c r="I251" s="3">
        <f t="shared" si="564"/>
        <v>1014100.4281901899</v>
      </c>
      <c r="J251" s="3"/>
      <c r="K251" s="12">
        <f t="shared" si="565"/>
        <v>3985899.5718098092</v>
      </c>
      <c r="L251" s="3">
        <f t="shared" si="589"/>
        <v>1.0000000079523106</v>
      </c>
      <c r="N251" s="12">
        <f t="shared" si="576"/>
        <v>2.7722956678301316E-3</v>
      </c>
      <c r="O251" s="12">
        <f t="shared" ref="O251:AH251" si="670">N250*(1-N$6)</f>
        <v>3.0887105998288122E-3</v>
      </c>
      <c r="P251" s="12">
        <f t="shared" si="670"/>
        <v>3.5846244074624173E-3</v>
      </c>
      <c r="Q251" s="12">
        <f t="shared" si="670"/>
        <v>4.16016059884638E-3</v>
      </c>
      <c r="R251" s="12">
        <f t="shared" si="670"/>
        <v>4.8281030966656792E-3</v>
      </c>
      <c r="S251" s="12">
        <f t="shared" si="670"/>
        <v>5.6032883703807518E-3</v>
      </c>
      <c r="T251" s="12">
        <f t="shared" si="670"/>
        <v>6.5029349866864506E-3</v>
      </c>
      <c r="U251" s="12">
        <f t="shared" si="670"/>
        <v>7.5470260715385391E-3</v>
      </c>
      <c r="V251" s="12">
        <f t="shared" si="670"/>
        <v>8.7587531790533062E-3</v>
      </c>
      <c r="W251" s="12">
        <f t="shared" si="670"/>
        <v>1.0165031426561602E-2</v>
      </c>
      <c r="X251" s="12">
        <f t="shared" si="670"/>
        <v>1.17970973380688E-2</v>
      </c>
      <c r="Y251" s="12">
        <f t="shared" si="670"/>
        <v>1.3691202675497189E-2</v>
      </c>
      <c r="Z251" s="12">
        <f t="shared" si="670"/>
        <v>1.5889419669173094E-2</v>
      </c>
      <c r="AA251" s="12">
        <f t="shared" si="670"/>
        <v>1.8440575533424295E-2</v>
      </c>
      <c r="AB251" s="12">
        <f t="shared" si="670"/>
        <v>2.1401337024834478E-2</v>
      </c>
      <c r="AC251" s="12">
        <f t="shared" si="670"/>
        <v>2.4837469133444087E-2</v>
      </c>
      <c r="AD251" s="12">
        <f t="shared" si="670"/>
        <v>2.8825295865015647E-2</v>
      </c>
      <c r="AE251" s="12">
        <f t="shared" si="670"/>
        <v>3.3453395561304757E-2</v>
      </c>
      <c r="AF251" s="12">
        <f t="shared" si="670"/>
        <v>3.8824568414797873E-2</v>
      </c>
      <c r="AG251" s="12">
        <f t="shared" si="670"/>
        <v>4.5058119880301221E-2</v>
      </c>
      <c r="AH251" s="12">
        <f t="shared" si="670"/>
        <v>5.2292510702377219E-2</v>
      </c>
      <c r="AI251" s="12">
        <f t="shared" si="536"/>
        <v>3826463.2275263881</v>
      </c>
      <c r="AJ251" s="12">
        <f t="shared" si="578"/>
        <v>3826463.5890483083</v>
      </c>
      <c r="AK251" s="21"/>
      <c r="AL251">
        <f t="shared" si="530"/>
        <v>240</v>
      </c>
      <c r="AM251" s="3"/>
      <c r="AN251" s="3"/>
      <c r="AO251" s="12">
        <f t="shared" ref="AO251:BH251" si="671">N250*AN$8</f>
        <v>1.2869627499286718E-4</v>
      </c>
      <c r="AP251" s="12">
        <f t="shared" si="671"/>
        <v>0</v>
      </c>
      <c r="AQ251" s="12">
        <f t="shared" si="671"/>
        <v>0</v>
      </c>
      <c r="AR251" s="12">
        <f t="shared" si="671"/>
        <v>0</v>
      </c>
      <c r="AS251" s="12">
        <f t="shared" si="671"/>
        <v>0</v>
      </c>
      <c r="AT251" s="12">
        <f t="shared" si="671"/>
        <v>0</v>
      </c>
      <c r="AU251" s="12">
        <f t="shared" si="671"/>
        <v>0</v>
      </c>
      <c r="AV251" s="12">
        <f t="shared" si="671"/>
        <v>0</v>
      </c>
      <c r="AW251" s="12">
        <f t="shared" si="671"/>
        <v>0</v>
      </c>
      <c r="AX251" s="12">
        <f t="shared" si="671"/>
        <v>0</v>
      </c>
      <c r="AY251" s="12">
        <f t="shared" si="671"/>
        <v>0</v>
      </c>
      <c r="AZ251" s="12">
        <f t="shared" si="671"/>
        <v>0</v>
      </c>
      <c r="BA251" s="12">
        <f t="shared" si="671"/>
        <v>0</v>
      </c>
      <c r="BB251" s="12">
        <f t="shared" si="671"/>
        <v>0</v>
      </c>
      <c r="BC251" s="12">
        <f t="shared" si="671"/>
        <v>0</v>
      </c>
      <c r="BD251" s="12">
        <f t="shared" si="671"/>
        <v>0</v>
      </c>
      <c r="BE251" s="12">
        <f t="shared" si="671"/>
        <v>0</v>
      </c>
      <c r="BF251" s="12">
        <f t="shared" si="671"/>
        <v>0</v>
      </c>
      <c r="BG251" s="12">
        <f t="shared" si="671"/>
        <v>0</v>
      </c>
      <c r="BH251" s="12">
        <f t="shared" si="671"/>
        <v>0</v>
      </c>
      <c r="BI251" s="12">
        <f t="shared" si="572"/>
        <v>0</v>
      </c>
      <c r="BJ251" s="12">
        <f t="shared" si="573"/>
        <v>1.2869627499286718E-4</v>
      </c>
      <c r="BK251" s="12">
        <f t="shared" si="574"/>
        <v>159435.98276150058</v>
      </c>
      <c r="BL251" s="3">
        <f t="shared" si="592"/>
        <v>1.0000000092291086</v>
      </c>
      <c r="BM251" s="3">
        <f t="shared" si="538"/>
        <v>3985899.5718098087</v>
      </c>
      <c r="BN251" s="24">
        <f t="shared" si="593"/>
        <v>1.0000000079523104</v>
      </c>
      <c r="BO251" s="3">
        <f t="shared" si="539"/>
        <v>3.9999999972178983</v>
      </c>
      <c r="BP251" s="21"/>
      <c r="BQ251" s="3">
        <f>I251+AJ251+BK251+SUM(J$11:J251)</f>
        <v>4999999.9999999981</v>
      </c>
      <c r="BR251" s="21"/>
      <c r="BS251">
        <f t="shared" si="532"/>
        <v>240</v>
      </c>
      <c r="BT251" s="10">
        <f t="shared" si="533"/>
        <v>0.20950046824682342</v>
      </c>
      <c r="BU251" s="8">
        <f t="shared" si="540"/>
        <v>1.1615944810581054E-4</v>
      </c>
      <c r="BV251" s="8">
        <f t="shared" si="541"/>
        <v>1.2941726338861259E-4</v>
      </c>
      <c r="BW251" s="8">
        <f t="shared" si="542"/>
        <v>1.5019609837047367E-4</v>
      </c>
      <c r="BX251" s="8">
        <f t="shared" si="543"/>
        <v>1.7431111868806038E-4</v>
      </c>
      <c r="BY251" s="8">
        <f t="shared" si="544"/>
        <v>2.022979718990796E-4</v>
      </c>
      <c r="BZ251" s="8">
        <f t="shared" si="545"/>
        <v>2.3477830746334951E-4</v>
      </c>
      <c r="CA251" s="8">
        <f t="shared" si="546"/>
        <v>2.7247358493789241E-4</v>
      </c>
      <c r="CB251" s="8">
        <f t="shared" si="547"/>
        <v>3.1622109917166165E-4</v>
      </c>
      <c r="CC251" s="8">
        <f t="shared" si="548"/>
        <v>3.6699257845400416E-4</v>
      </c>
      <c r="CD251" s="8">
        <f t="shared" si="549"/>
        <v>4.2591576872166626E-4</v>
      </c>
      <c r="CE251" s="8">
        <f t="shared" si="550"/>
        <v>0</v>
      </c>
      <c r="CF251" s="8">
        <f t="shared" si="551"/>
        <v>0</v>
      </c>
      <c r="CG251" s="8">
        <f t="shared" si="552"/>
        <v>0</v>
      </c>
      <c r="CH251" s="8">
        <f t="shared" si="553"/>
        <v>0</v>
      </c>
      <c r="CI251" s="8">
        <f t="shared" si="554"/>
        <v>0</v>
      </c>
      <c r="CJ251" s="8">
        <f t="shared" si="555"/>
        <v>0</v>
      </c>
      <c r="CK251" s="8">
        <f t="shared" si="556"/>
        <v>0</v>
      </c>
      <c r="CL251" s="8">
        <f t="shared" si="557"/>
        <v>0</v>
      </c>
      <c r="CM251" s="8">
        <f t="shared" si="558"/>
        <v>0</v>
      </c>
      <c r="CN251" s="8">
        <f t="shared" si="559"/>
        <v>0</v>
      </c>
      <c r="CO251" s="8">
        <f t="shared" si="560"/>
        <v>0</v>
      </c>
      <c r="CP251" s="8">
        <f t="shared" si="561"/>
        <v>0</v>
      </c>
      <c r="CQ251" s="8">
        <f t="shared" si="580"/>
        <v>2.3887632392006111E-3</v>
      </c>
      <c r="CR251" s="21"/>
    </row>
    <row r="252" spans="2:96" x14ac:dyDescent="0.2">
      <c r="B252" s="1">
        <f t="shared" si="568"/>
        <v>44101</v>
      </c>
      <c r="C252" s="7">
        <f t="shared" si="562"/>
        <v>34.428571428571431</v>
      </c>
      <c r="D252">
        <f t="shared" si="575"/>
        <v>241</v>
      </c>
      <c r="E252" s="13">
        <f t="shared" si="569"/>
        <v>0.2</v>
      </c>
      <c r="F252" s="2">
        <f t="shared" si="563"/>
        <v>4.0551999668446754</v>
      </c>
      <c r="G252" s="2">
        <f t="shared" si="534"/>
        <v>1.9280000000000002</v>
      </c>
      <c r="H252" s="21"/>
      <c r="I252" s="3">
        <f t="shared" si="564"/>
        <v>1014100.4258014266</v>
      </c>
      <c r="J252" s="3"/>
      <c r="K252" s="12">
        <f t="shared" si="565"/>
        <v>3985899.5741985724</v>
      </c>
      <c r="L252" s="3">
        <f t="shared" si="589"/>
        <v>1.0000000068521504</v>
      </c>
      <c r="N252" s="12">
        <f t="shared" si="576"/>
        <v>2.3887632392006111E-3</v>
      </c>
      <c r="O252" s="12">
        <f t="shared" ref="O252:AH252" si="672">N251*(1-N$6)</f>
        <v>2.6614038411169262E-3</v>
      </c>
      <c r="P252" s="12">
        <f t="shared" si="672"/>
        <v>3.0887105998288122E-3</v>
      </c>
      <c r="Q252" s="12">
        <f t="shared" si="672"/>
        <v>3.5846244074624173E-3</v>
      </c>
      <c r="R252" s="12">
        <f t="shared" si="672"/>
        <v>4.16016059884638E-3</v>
      </c>
      <c r="S252" s="12">
        <f t="shared" si="672"/>
        <v>4.8281030966656792E-3</v>
      </c>
      <c r="T252" s="12">
        <f t="shared" si="672"/>
        <v>5.6032883703807518E-3</v>
      </c>
      <c r="U252" s="12">
        <f t="shared" si="672"/>
        <v>6.5029349866864506E-3</v>
      </c>
      <c r="V252" s="12">
        <f t="shared" si="672"/>
        <v>7.5470260715385391E-3</v>
      </c>
      <c r="W252" s="12">
        <f t="shared" si="672"/>
        <v>8.7587531790533062E-3</v>
      </c>
      <c r="X252" s="12">
        <f t="shared" si="672"/>
        <v>1.0165031426561602E-2</v>
      </c>
      <c r="Y252" s="12">
        <f t="shared" si="672"/>
        <v>1.17970973380688E-2</v>
      </c>
      <c r="Z252" s="12">
        <f t="shared" si="672"/>
        <v>1.3691202675497189E-2</v>
      </c>
      <c r="AA252" s="12">
        <f t="shared" si="672"/>
        <v>1.5889419669173094E-2</v>
      </c>
      <c r="AB252" s="12">
        <f t="shared" si="672"/>
        <v>1.8440575533424295E-2</v>
      </c>
      <c r="AC252" s="12">
        <f t="shared" si="672"/>
        <v>2.1401337024834478E-2</v>
      </c>
      <c r="AD252" s="12">
        <f t="shared" si="672"/>
        <v>2.4837469133444087E-2</v>
      </c>
      <c r="AE252" s="12">
        <f t="shared" si="672"/>
        <v>2.8825295865015647E-2</v>
      </c>
      <c r="AF252" s="12">
        <f t="shared" si="672"/>
        <v>3.3453395561304757E-2</v>
      </c>
      <c r="AG252" s="12">
        <f t="shared" si="672"/>
        <v>3.8824568414797873E-2</v>
      </c>
      <c r="AH252" s="12">
        <f t="shared" si="672"/>
        <v>4.5058119880301221E-2</v>
      </c>
      <c r="AI252" s="12">
        <f t="shared" si="536"/>
        <v>3826463.279818899</v>
      </c>
      <c r="AJ252" s="12">
        <f t="shared" si="578"/>
        <v>3826463.5913261799</v>
      </c>
      <c r="AK252" s="21"/>
      <c r="AL252">
        <f t="shared" si="530"/>
        <v>241</v>
      </c>
      <c r="AM252" s="3"/>
      <c r="AN252" s="3"/>
      <c r="AO252" s="12">
        <f t="shared" ref="AO252:BH252" si="673">N251*AN$8</f>
        <v>1.1089182671320526E-4</v>
      </c>
      <c r="AP252" s="12">
        <f t="shared" si="673"/>
        <v>0</v>
      </c>
      <c r="AQ252" s="12">
        <f t="shared" si="673"/>
        <v>0</v>
      </c>
      <c r="AR252" s="12">
        <f t="shared" si="673"/>
        <v>0</v>
      </c>
      <c r="AS252" s="12">
        <f t="shared" si="673"/>
        <v>0</v>
      </c>
      <c r="AT252" s="12">
        <f t="shared" si="673"/>
        <v>0</v>
      </c>
      <c r="AU252" s="12">
        <f t="shared" si="673"/>
        <v>0</v>
      </c>
      <c r="AV252" s="12">
        <f t="shared" si="673"/>
        <v>0</v>
      </c>
      <c r="AW252" s="12">
        <f t="shared" si="673"/>
        <v>0</v>
      </c>
      <c r="AX252" s="12">
        <f t="shared" si="673"/>
        <v>0</v>
      </c>
      <c r="AY252" s="12">
        <f t="shared" si="673"/>
        <v>0</v>
      </c>
      <c r="AZ252" s="12">
        <f t="shared" si="673"/>
        <v>0</v>
      </c>
      <c r="BA252" s="12">
        <f t="shared" si="673"/>
        <v>0</v>
      </c>
      <c r="BB252" s="12">
        <f t="shared" si="673"/>
        <v>0</v>
      </c>
      <c r="BC252" s="12">
        <f t="shared" si="673"/>
        <v>0</v>
      </c>
      <c r="BD252" s="12">
        <f t="shared" si="673"/>
        <v>0</v>
      </c>
      <c r="BE252" s="12">
        <f t="shared" si="673"/>
        <v>0</v>
      </c>
      <c r="BF252" s="12">
        <f t="shared" si="673"/>
        <v>0</v>
      </c>
      <c r="BG252" s="12">
        <f t="shared" si="673"/>
        <v>0</v>
      </c>
      <c r="BH252" s="12">
        <f t="shared" si="673"/>
        <v>0</v>
      </c>
      <c r="BI252" s="12">
        <f t="shared" si="572"/>
        <v>0</v>
      </c>
      <c r="BJ252" s="12">
        <f t="shared" si="573"/>
        <v>1.1089182671320526E-4</v>
      </c>
      <c r="BK252" s="12">
        <f t="shared" si="574"/>
        <v>159435.9828723924</v>
      </c>
      <c r="BL252" s="3">
        <f t="shared" si="592"/>
        <v>1.0000000079523104</v>
      </c>
      <c r="BM252" s="3">
        <f t="shared" si="538"/>
        <v>3985899.5741985724</v>
      </c>
      <c r="BN252" s="24">
        <f t="shared" si="593"/>
        <v>1.0000000068521504</v>
      </c>
      <c r="BO252" s="3">
        <f t="shared" si="539"/>
        <v>3.9999999976027869</v>
      </c>
      <c r="BP252" s="21"/>
      <c r="BQ252" s="3">
        <f>I252+AJ252+BK252+SUM(J$11:J252)</f>
        <v>4999999.9999999991</v>
      </c>
      <c r="BR252" s="21"/>
      <c r="BS252">
        <f t="shared" si="532"/>
        <v>241</v>
      </c>
      <c r="BT252" s="10">
        <f t="shared" si="533"/>
        <v>0.20950046775813416</v>
      </c>
      <c r="BU252" s="8">
        <f t="shared" si="540"/>
        <v>1.0008940319519275E-4</v>
      </c>
      <c r="BV252" s="8">
        <f t="shared" si="541"/>
        <v>1.1151306992145822E-4</v>
      </c>
      <c r="BW252" s="8">
        <f t="shared" si="542"/>
        <v>1.2941726308672867E-4</v>
      </c>
      <c r="BX252" s="8">
        <f t="shared" si="543"/>
        <v>1.5019609802012019E-4</v>
      </c>
      <c r="BY252" s="8">
        <f t="shared" si="544"/>
        <v>1.7431111828145523E-4</v>
      </c>
      <c r="BZ252" s="8">
        <f t="shared" si="545"/>
        <v>2.0229797142719117E-4</v>
      </c>
      <c r="CA252" s="8">
        <f t="shared" si="546"/>
        <v>2.3477830691569614E-4</v>
      </c>
      <c r="CB252" s="8">
        <f t="shared" si="547"/>
        <v>2.7247358430230952E-4</v>
      </c>
      <c r="CC252" s="8">
        <f t="shared" si="548"/>
        <v>3.1622109843403154E-4</v>
      </c>
      <c r="CD252" s="8">
        <f t="shared" si="549"/>
        <v>3.6699257759794247E-4</v>
      </c>
      <c r="CE252" s="8">
        <f t="shared" si="550"/>
        <v>0</v>
      </c>
      <c r="CF252" s="8">
        <f t="shared" si="551"/>
        <v>0</v>
      </c>
      <c r="CG252" s="8">
        <f t="shared" si="552"/>
        <v>0</v>
      </c>
      <c r="CH252" s="8">
        <f t="shared" si="553"/>
        <v>0</v>
      </c>
      <c r="CI252" s="8">
        <f t="shared" si="554"/>
        <v>0</v>
      </c>
      <c r="CJ252" s="8">
        <f t="shared" si="555"/>
        <v>0</v>
      </c>
      <c r="CK252" s="8">
        <f t="shared" si="556"/>
        <v>0</v>
      </c>
      <c r="CL252" s="8">
        <f t="shared" si="557"/>
        <v>0</v>
      </c>
      <c r="CM252" s="8">
        <f t="shared" si="558"/>
        <v>0</v>
      </c>
      <c r="CN252" s="8">
        <f t="shared" si="559"/>
        <v>0</v>
      </c>
      <c r="CO252" s="8">
        <f t="shared" si="560"/>
        <v>0</v>
      </c>
      <c r="CP252" s="8">
        <f t="shared" si="561"/>
        <v>0</v>
      </c>
      <c r="CQ252" s="8">
        <f t="shared" si="580"/>
        <v>2.0582904911821262E-3</v>
      </c>
      <c r="CR252" s="21"/>
    </row>
    <row r="253" spans="2:96" x14ac:dyDescent="0.2">
      <c r="B253" s="1">
        <f t="shared" si="568"/>
        <v>44102</v>
      </c>
      <c r="C253" s="7">
        <f t="shared" si="562"/>
        <v>34.571428571428569</v>
      </c>
      <c r="D253">
        <f t="shared" si="575"/>
        <v>242</v>
      </c>
      <c r="E253" s="13">
        <f t="shared" si="569"/>
        <v>0.2</v>
      </c>
      <c r="F253" s="2">
        <f t="shared" si="563"/>
        <v>4.0551999668446754</v>
      </c>
      <c r="G253" s="2">
        <f t="shared" si="534"/>
        <v>1.9280000000000002</v>
      </c>
      <c r="H253" s="21"/>
      <c r="I253" s="3">
        <f t="shared" si="564"/>
        <v>1014100.4237431361</v>
      </c>
      <c r="J253" s="3"/>
      <c r="K253" s="12">
        <f t="shared" si="565"/>
        <v>3985899.5762568628</v>
      </c>
      <c r="L253" s="3">
        <f t="shared" si="589"/>
        <v>1.0000000059041918</v>
      </c>
      <c r="N253" s="12">
        <f t="shared" si="576"/>
        <v>2.0582904911821262E-3</v>
      </c>
      <c r="O253" s="12">
        <f t="shared" ref="O253:AH253" si="674">N252*(1-N$6)</f>
        <v>2.2932127096325864E-3</v>
      </c>
      <c r="P253" s="12">
        <f t="shared" si="674"/>
        <v>2.6614038411169262E-3</v>
      </c>
      <c r="Q253" s="12">
        <f t="shared" si="674"/>
        <v>3.0887105998288122E-3</v>
      </c>
      <c r="R253" s="12">
        <f t="shared" si="674"/>
        <v>3.5846244074624173E-3</v>
      </c>
      <c r="S253" s="12">
        <f t="shared" si="674"/>
        <v>4.16016059884638E-3</v>
      </c>
      <c r="T253" s="12">
        <f t="shared" si="674"/>
        <v>4.8281030966656792E-3</v>
      </c>
      <c r="U253" s="12">
        <f t="shared" si="674"/>
        <v>5.6032883703807518E-3</v>
      </c>
      <c r="V253" s="12">
        <f t="shared" si="674"/>
        <v>6.5029349866864506E-3</v>
      </c>
      <c r="W253" s="12">
        <f t="shared" si="674"/>
        <v>7.5470260715385391E-3</v>
      </c>
      <c r="X253" s="12">
        <f t="shared" si="674"/>
        <v>8.7587531790533062E-3</v>
      </c>
      <c r="Y253" s="12">
        <f t="shared" si="674"/>
        <v>1.0165031426561602E-2</v>
      </c>
      <c r="Z253" s="12">
        <f t="shared" si="674"/>
        <v>1.17970973380688E-2</v>
      </c>
      <c r="AA253" s="12">
        <f t="shared" si="674"/>
        <v>1.3691202675497189E-2</v>
      </c>
      <c r="AB253" s="12">
        <f t="shared" si="674"/>
        <v>1.5889419669173094E-2</v>
      </c>
      <c r="AC253" s="12">
        <f t="shared" si="674"/>
        <v>1.8440575533424295E-2</v>
      </c>
      <c r="AD253" s="12">
        <f t="shared" si="674"/>
        <v>2.1401337024834478E-2</v>
      </c>
      <c r="AE253" s="12">
        <f t="shared" si="674"/>
        <v>2.4837469133444087E-2</v>
      </c>
      <c r="AF253" s="12">
        <f t="shared" si="674"/>
        <v>2.8825295865015647E-2</v>
      </c>
      <c r="AG253" s="12">
        <f t="shared" si="674"/>
        <v>3.3453395561304757E-2</v>
      </c>
      <c r="AH253" s="12">
        <f t="shared" si="674"/>
        <v>3.8824568414797873E-2</v>
      </c>
      <c r="AI253" s="12">
        <f t="shared" si="536"/>
        <v>3826463.324877019</v>
      </c>
      <c r="AJ253" s="12">
        <f t="shared" si="578"/>
        <v>3826463.5932889199</v>
      </c>
      <c r="AK253" s="21"/>
      <c r="AL253">
        <f t="shared" si="530"/>
        <v>242</v>
      </c>
      <c r="AM253" s="3"/>
      <c r="AN253" s="3"/>
      <c r="AO253" s="12">
        <f t="shared" ref="AO253:BH253" si="675">N252*AN$8</f>
        <v>9.5550529568024447E-5</v>
      </c>
      <c r="AP253" s="12">
        <f t="shared" si="675"/>
        <v>0</v>
      </c>
      <c r="AQ253" s="12">
        <f t="shared" si="675"/>
        <v>0</v>
      </c>
      <c r="AR253" s="12">
        <f t="shared" si="675"/>
        <v>0</v>
      </c>
      <c r="AS253" s="12">
        <f t="shared" si="675"/>
        <v>0</v>
      </c>
      <c r="AT253" s="12">
        <f t="shared" si="675"/>
        <v>0</v>
      </c>
      <c r="AU253" s="12">
        <f t="shared" si="675"/>
        <v>0</v>
      </c>
      <c r="AV253" s="12">
        <f t="shared" si="675"/>
        <v>0</v>
      </c>
      <c r="AW253" s="12">
        <f t="shared" si="675"/>
        <v>0</v>
      </c>
      <c r="AX253" s="12">
        <f t="shared" si="675"/>
        <v>0</v>
      </c>
      <c r="AY253" s="12">
        <f t="shared" si="675"/>
        <v>0</v>
      </c>
      <c r="AZ253" s="12">
        <f t="shared" si="675"/>
        <v>0</v>
      </c>
      <c r="BA253" s="12">
        <f t="shared" si="675"/>
        <v>0</v>
      </c>
      <c r="BB253" s="12">
        <f t="shared" si="675"/>
        <v>0</v>
      </c>
      <c r="BC253" s="12">
        <f t="shared" si="675"/>
        <v>0</v>
      </c>
      <c r="BD253" s="12">
        <f t="shared" si="675"/>
        <v>0</v>
      </c>
      <c r="BE253" s="12">
        <f t="shared" si="675"/>
        <v>0</v>
      </c>
      <c r="BF253" s="12">
        <f t="shared" si="675"/>
        <v>0</v>
      </c>
      <c r="BG253" s="12">
        <f t="shared" si="675"/>
        <v>0</v>
      </c>
      <c r="BH253" s="12">
        <f t="shared" si="675"/>
        <v>0</v>
      </c>
      <c r="BI253" s="12">
        <f t="shared" si="572"/>
        <v>0</v>
      </c>
      <c r="BJ253" s="12">
        <f t="shared" si="573"/>
        <v>9.5550529568024447E-5</v>
      </c>
      <c r="BK253" s="12">
        <f t="shared" si="574"/>
        <v>159435.98296794292</v>
      </c>
      <c r="BL253" s="3">
        <f t="shared" si="592"/>
        <v>1.0000000068521502</v>
      </c>
      <c r="BM253" s="3">
        <f t="shared" si="538"/>
        <v>3985899.5762568628</v>
      </c>
      <c r="BN253" s="24">
        <f t="shared" si="593"/>
        <v>1.0000000059041916</v>
      </c>
      <c r="BO253" s="3">
        <f t="shared" si="539"/>
        <v>3.9999999979344287</v>
      </c>
      <c r="BP253" s="21"/>
      <c r="BQ253" s="3">
        <f>I253+AJ253+BK253+SUM(J$11:J253)</f>
        <v>4999999.9999999991</v>
      </c>
      <c r="BR253" s="21"/>
      <c r="BS253">
        <f t="shared" si="532"/>
        <v>242</v>
      </c>
      <c r="BT253" s="10">
        <f t="shared" si="533"/>
        <v>0.20950046733705255</v>
      </c>
      <c r="BU253" s="8">
        <f t="shared" si="540"/>
        <v>8.6242563963613377E-5</v>
      </c>
      <c r="BV253" s="8">
        <f t="shared" si="541"/>
        <v>9.6085826874259099E-5</v>
      </c>
      <c r="BW253" s="8">
        <f t="shared" si="542"/>
        <v>1.1151306969732457E-4</v>
      </c>
      <c r="BX253" s="8">
        <f t="shared" si="543"/>
        <v>1.2941726282660881E-4</v>
      </c>
      <c r="BY253" s="8">
        <f t="shared" si="544"/>
        <v>1.5019609771823629E-4</v>
      </c>
      <c r="BZ253" s="8">
        <f t="shared" si="545"/>
        <v>1.7431111793110181E-4</v>
      </c>
      <c r="CA253" s="8">
        <f t="shared" si="546"/>
        <v>2.0229797102058609E-4</v>
      </c>
      <c r="CB253" s="8">
        <f t="shared" si="547"/>
        <v>2.347783064438078E-4</v>
      </c>
      <c r="CC253" s="8">
        <f t="shared" si="548"/>
        <v>2.7247358375465623E-4</v>
      </c>
      <c r="CD253" s="8">
        <f t="shared" si="549"/>
        <v>3.162210977984488E-4</v>
      </c>
      <c r="CE253" s="8">
        <f t="shared" si="550"/>
        <v>0</v>
      </c>
      <c r="CF253" s="8">
        <f t="shared" si="551"/>
        <v>0</v>
      </c>
      <c r="CG253" s="8">
        <f t="shared" si="552"/>
        <v>0</v>
      </c>
      <c r="CH253" s="8">
        <f t="shared" si="553"/>
        <v>0</v>
      </c>
      <c r="CI253" s="8">
        <f t="shared" si="554"/>
        <v>0</v>
      </c>
      <c r="CJ253" s="8">
        <f t="shared" si="555"/>
        <v>0</v>
      </c>
      <c r="CK253" s="8">
        <f t="shared" si="556"/>
        <v>0</v>
      </c>
      <c r="CL253" s="8">
        <f t="shared" si="557"/>
        <v>0</v>
      </c>
      <c r="CM253" s="8">
        <f t="shared" si="558"/>
        <v>0</v>
      </c>
      <c r="CN253" s="8">
        <f t="shared" si="559"/>
        <v>0</v>
      </c>
      <c r="CO253" s="8">
        <f t="shared" si="560"/>
        <v>0</v>
      </c>
      <c r="CP253" s="8">
        <f t="shared" si="561"/>
        <v>0</v>
      </c>
      <c r="CQ253" s="8">
        <f t="shared" si="580"/>
        <v>1.7735368980286428E-3</v>
      </c>
      <c r="CR253" s="21"/>
    </row>
    <row r="254" spans="2:96" x14ac:dyDescent="0.2">
      <c r="B254" s="1">
        <f t="shared" si="568"/>
        <v>44103</v>
      </c>
      <c r="C254" s="7">
        <f t="shared" si="562"/>
        <v>34.714285714285715</v>
      </c>
      <c r="D254">
        <f t="shared" si="575"/>
        <v>243</v>
      </c>
      <c r="E254" s="13">
        <f t="shared" si="569"/>
        <v>0.2</v>
      </c>
      <c r="F254" s="2">
        <f t="shared" si="563"/>
        <v>4.0551999668446754</v>
      </c>
      <c r="G254" s="2">
        <f t="shared" si="534"/>
        <v>1.9280000000000002</v>
      </c>
      <c r="H254" s="21"/>
      <c r="I254" s="3">
        <f t="shared" si="564"/>
        <v>1014100.4219695992</v>
      </c>
      <c r="J254" s="3"/>
      <c r="K254" s="12">
        <f t="shared" si="565"/>
        <v>3985899.5780303995</v>
      </c>
      <c r="L254" s="3">
        <f t="shared" si="589"/>
        <v>1.0000000050873781</v>
      </c>
      <c r="N254" s="12">
        <f t="shared" si="576"/>
        <v>1.7735368980286428E-3</v>
      </c>
      <c r="O254" s="12">
        <f t="shared" ref="O254:AH254" si="676">N253*(1-N$6)</f>
        <v>1.9759588715348411E-3</v>
      </c>
      <c r="P254" s="12">
        <f t="shared" si="676"/>
        <v>2.2932127096325864E-3</v>
      </c>
      <c r="Q254" s="12">
        <f t="shared" si="676"/>
        <v>2.6614038411169262E-3</v>
      </c>
      <c r="R254" s="12">
        <f t="shared" si="676"/>
        <v>3.0887105998288122E-3</v>
      </c>
      <c r="S254" s="12">
        <f t="shared" si="676"/>
        <v>3.5846244074624173E-3</v>
      </c>
      <c r="T254" s="12">
        <f t="shared" si="676"/>
        <v>4.16016059884638E-3</v>
      </c>
      <c r="U254" s="12">
        <f t="shared" si="676"/>
        <v>4.8281030966656792E-3</v>
      </c>
      <c r="V254" s="12">
        <f t="shared" si="676"/>
        <v>5.6032883703807518E-3</v>
      </c>
      <c r="W254" s="12">
        <f t="shared" si="676"/>
        <v>6.5029349866864506E-3</v>
      </c>
      <c r="X254" s="12">
        <f t="shared" si="676"/>
        <v>7.5470260715385391E-3</v>
      </c>
      <c r="Y254" s="12">
        <f t="shared" si="676"/>
        <v>8.7587531790533062E-3</v>
      </c>
      <c r="Z254" s="12">
        <f t="shared" si="676"/>
        <v>1.0165031426561602E-2</v>
      </c>
      <c r="AA254" s="12">
        <f t="shared" si="676"/>
        <v>1.17970973380688E-2</v>
      </c>
      <c r="AB254" s="12">
        <f t="shared" si="676"/>
        <v>1.3691202675497189E-2</v>
      </c>
      <c r="AC254" s="12">
        <f t="shared" si="676"/>
        <v>1.5889419669173094E-2</v>
      </c>
      <c r="AD254" s="12">
        <f t="shared" si="676"/>
        <v>1.8440575533424295E-2</v>
      </c>
      <c r="AE254" s="12">
        <f t="shared" si="676"/>
        <v>2.1401337024834478E-2</v>
      </c>
      <c r="AF254" s="12">
        <f t="shared" si="676"/>
        <v>2.4837469133444087E-2</v>
      </c>
      <c r="AG254" s="12">
        <f t="shared" si="676"/>
        <v>2.8825295865015647E-2</v>
      </c>
      <c r="AH254" s="12">
        <f t="shared" si="676"/>
        <v>3.3453395561304757E-2</v>
      </c>
      <c r="AI254" s="12">
        <f t="shared" si="536"/>
        <v>3826463.3637015875</v>
      </c>
      <c r="AJ254" s="12">
        <f t="shared" si="578"/>
        <v>3826463.5949801253</v>
      </c>
      <c r="AK254" s="21"/>
      <c r="AL254">
        <f t="shared" si="530"/>
        <v>243</v>
      </c>
      <c r="AM254" s="3"/>
      <c r="AN254" s="3"/>
      <c r="AO254" s="12">
        <f t="shared" ref="AO254:BH254" si="677">N253*AN$8</f>
        <v>8.2331619647285043E-5</v>
      </c>
      <c r="AP254" s="12">
        <f t="shared" si="677"/>
        <v>0</v>
      </c>
      <c r="AQ254" s="12">
        <f t="shared" si="677"/>
        <v>0</v>
      </c>
      <c r="AR254" s="12">
        <f t="shared" si="677"/>
        <v>0</v>
      </c>
      <c r="AS254" s="12">
        <f t="shared" si="677"/>
        <v>0</v>
      </c>
      <c r="AT254" s="12">
        <f t="shared" si="677"/>
        <v>0</v>
      </c>
      <c r="AU254" s="12">
        <f t="shared" si="677"/>
        <v>0</v>
      </c>
      <c r="AV254" s="12">
        <f t="shared" si="677"/>
        <v>0</v>
      </c>
      <c r="AW254" s="12">
        <f t="shared" si="677"/>
        <v>0</v>
      </c>
      <c r="AX254" s="12">
        <f t="shared" si="677"/>
        <v>0</v>
      </c>
      <c r="AY254" s="12">
        <f t="shared" si="677"/>
        <v>0</v>
      </c>
      <c r="AZ254" s="12">
        <f t="shared" si="677"/>
        <v>0</v>
      </c>
      <c r="BA254" s="12">
        <f t="shared" si="677"/>
        <v>0</v>
      </c>
      <c r="BB254" s="12">
        <f t="shared" si="677"/>
        <v>0</v>
      </c>
      <c r="BC254" s="12">
        <f t="shared" si="677"/>
        <v>0</v>
      </c>
      <c r="BD254" s="12">
        <f t="shared" si="677"/>
        <v>0</v>
      </c>
      <c r="BE254" s="12">
        <f t="shared" si="677"/>
        <v>0</v>
      </c>
      <c r="BF254" s="12">
        <f t="shared" si="677"/>
        <v>0</v>
      </c>
      <c r="BG254" s="12">
        <f t="shared" si="677"/>
        <v>0</v>
      </c>
      <c r="BH254" s="12">
        <f t="shared" si="677"/>
        <v>0</v>
      </c>
      <c r="BI254" s="12">
        <f t="shared" si="572"/>
        <v>0</v>
      </c>
      <c r="BJ254" s="12">
        <f t="shared" si="573"/>
        <v>8.2331619647285043E-5</v>
      </c>
      <c r="BK254" s="12">
        <f t="shared" si="574"/>
        <v>159435.98305027455</v>
      </c>
      <c r="BL254" s="3">
        <f t="shared" si="592"/>
        <v>1.0000000059041916</v>
      </c>
      <c r="BM254" s="3">
        <f t="shared" si="538"/>
        <v>3985899.5780304</v>
      </c>
      <c r="BN254" s="24">
        <f t="shared" si="593"/>
        <v>1.0000000050873781</v>
      </c>
      <c r="BO254" s="3">
        <f t="shared" si="539"/>
        <v>3.9999999982201899</v>
      </c>
      <c r="BP254" s="21"/>
      <c r="BQ254" s="3">
        <f>I254+AJ254+BK254+SUM(J$11:J254)</f>
        <v>4999999.9999999991</v>
      </c>
      <c r="BR254" s="21"/>
      <c r="BS254">
        <f t="shared" si="532"/>
        <v>243</v>
      </c>
      <c r="BT254" s="10">
        <f t="shared" si="533"/>
        <v>0.20950046697422534</v>
      </c>
      <c r="BU254" s="8">
        <f t="shared" si="540"/>
        <v>7.4311361666603947E-5</v>
      </c>
      <c r="BV254" s="8">
        <f t="shared" si="541"/>
        <v>8.2792861261682513E-5</v>
      </c>
      <c r="BW254" s="8">
        <f t="shared" si="542"/>
        <v>9.6085826707851101E-5</v>
      </c>
      <c r="BX254" s="8">
        <f t="shared" si="543"/>
        <v>1.1151306950419862E-4</v>
      </c>
      <c r="BY254" s="8">
        <f t="shared" si="544"/>
        <v>1.2941726260247516E-4</v>
      </c>
      <c r="BZ254" s="8">
        <f t="shared" si="545"/>
        <v>1.5019609745811646E-4</v>
      </c>
      <c r="CA254" s="8">
        <f t="shared" si="546"/>
        <v>1.7431111762921791E-4</v>
      </c>
      <c r="CB254" s="8">
        <f t="shared" si="547"/>
        <v>2.0229797067023266E-4</v>
      </c>
      <c r="CC254" s="8">
        <f t="shared" si="548"/>
        <v>2.3477830603720271E-4</v>
      </c>
      <c r="CD254" s="8">
        <f t="shared" si="549"/>
        <v>2.7247358328276786E-4</v>
      </c>
      <c r="CE254" s="8">
        <f t="shared" si="550"/>
        <v>0</v>
      </c>
      <c r="CF254" s="8">
        <f t="shared" si="551"/>
        <v>0</v>
      </c>
      <c r="CG254" s="8">
        <f t="shared" si="552"/>
        <v>0</v>
      </c>
      <c r="CH254" s="8">
        <f t="shared" si="553"/>
        <v>0</v>
      </c>
      <c r="CI254" s="8">
        <f t="shared" si="554"/>
        <v>0</v>
      </c>
      <c r="CJ254" s="8">
        <f t="shared" si="555"/>
        <v>0</v>
      </c>
      <c r="CK254" s="8">
        <f t="shared" si="556"/>
        <v>0</v>
      </c>
      <c r="CL254" s="8">
        <f t="shared" si="557"/>
        <v>0</v>
      </c>
      <c r="CM254" s="8">
        <f t="shared" si="558"/>
        <v>0</v>
      </c>
      <c r="CN254" s="8">
        <f t="shared" si="559"/>
        <v>0</v>
      </c>
      <c r="CO254" s="8">
        <f t="shared" si="560"/>
        <v>0</v>
      </c>
      <c r="CP254" s="8">
        <f t="shared" si="561"/>
        <v>0</v>
      </c>
      <c r="CQ254" s="8">
        <f t="shared" si="580"/>
        <v>1.5281774568203488E-3</v>
      </c>
      <c r="CR254" s="21"/>
    </row>
    <row r="255" spans="2:96" x14ac:dyDescent="0.2">
      <c r="B255" s="1">
        <f t="shared" si="568"/>
        <v>44104</v>
      </c>
      <c r="C255" s="7">
        <f t="shared" si="562"/>
        <v>34.857142857142854</v>
      </c>
      <c r="D255">
        <f t="shared" si="575"/>
        <v>244</v>
      </c>
      <c r="E255" s="13">
        <f t="shared" si="569"/>
        <v>0.2</v>
      </c>
      <c r="F255" s="2">
        <f t="shared" si="563"/>
        <v>4.0551999668446754</v>
      </c>
      <c r="G255" s="2">
        <f t="shared" si="534"/>
        <v>1.9280000000000002</v>
      </c>
      <c r="H255" s="21"/>
      <c r="I255" s="3">
        <f t="shared" si="564"/>
        <v>1014100.4204414218</v>
      </c>
      <c r="J255" s="3"/>
      <c r="K255" s="12">
        <f t="shared" si="565"/>
        <v>3985899.5795585769</v>
      </c>
      <c r="L255" s="3">
        <f t="shared" si="589"/>
        <v>1.0000000043835662</v>
      </c>
      <c r="N255" s="12">
        <f t="shared" si="576"/>
        <v>1.5281774568203488E-3</v>
      </c>
      <c r="O255" s="12">
        <f t="shared" ref="O255:AH255" si="678">N254*(1-N$6)</f>
        <v>1.7025954221074971E-3</v>
      </c>
      <c r="P255" s="12">
        <f t="shared" si="678"/>
        <v>1.9759588715348411E-3</v>
      </c>
      <c r="Q255" s="12">
        <f t="shared" si="678"/>
        <v>2.2932127096325864E-3</v>
      </c>
      <c r="R255" s="12">
        <f t="shared" si="678"/>
        <v>2.6614038411169262E-3</v>
      </c>
      <c r="S255" s="12">
        <f t="shared" si="678"/>
        <v>3.0887105998288122E-3</v>
      </c>
      <c r="T255" s="12">
        <f t="shared" si="678"/>
        <v>3.5846244074624173E-3</v>
      </c>
      <c r="U255" s="12">
        <f t="shared" si="678"/>
        <v>4.16016059884638E-3</v>
      </c>
      <c r="V255" s="12">
        <f t="shared" si="678"/>
        <v>4.8281030966656792E-3</v>
      </c>
      <c r="W255" s="12">
        <f t="shared" si="678"/>
        <v>5.6032883703807518E-3</v>
      </c>
      <c r="X255" s="12">
        <f t="shared" si="678"/>
        <v>6.5029349866864506E-3</v>
      </c>
      <c r="Y255" s="12">
        <f t="shared" si="678"/>
        <v>7.5470260715385391E-3</v>
      </c>
      <c r="Z255" s="12">
        <f t="shared" si="678"/>
        <v>8.7587531790533062E-3</v>
      </c>
      <c r="AA255" s="12">
        <f t="shared" si="678"/>
        <v>1.0165031426561602E-2</v>
      </c>
      <c r="AB255" s="12">
        <f t="shared" si="678"/>
        <v>1.17970973380688E-2</v>
      </c>
      <c r="AC255" s="12">
        <f t="shared" si="678"/>
        <v>1.3691202675497189E-2</v>
      </c>
      <c r="AD255" s="12">
        <f t="shared" si="678"/>
        <v>1.5889419669173094E-2</v>
      </c>
      <c r="AE255" s="12">
        <f t="shared" si="678"/>
        <v>1.8440575533424295E-2</v>
      </c>
      <c r="AF255" s="12">
        <f t="shared" si="678"/>
        <v>2.1401337024834478E-2</v>
      </c>
      <c r="AG255" s="12">
        <f t="shared" si="678"/>
        <v>2.4837469133444087E-2</v>
      </c>
      <c r="AH255" s="12">
        <f t="shared" si="678"/>
        <v>2.8825295865015647E-2</v>
      </c>
      <c r="AI255" s="12">
        <f t="shared" si="536"/>
        <v>3826463.3971549831</v>
      </c>
      <c r="AJ255" s="12">
        <f t="shared" si="578"/>
        <v>3826463.5964373616</v>
      </c>
      <c r="AK255" s="21"/>
      <c r="AL255">
        <f t="shared" si="530"/>
        <v>244</v>
      </c>
      <c r="AM255" s="3"/>
      <c r="AN255" s="3"/>
      <c r="AO255" s="12">
        <f t="shared" ref="AO255:BH255" si="679">N254*AN$8</f>
        <v>7.0941475921145711E-5</v>
      </c>
      <c r="AP255" s="12">
        <f t="shared" si="679"/>
        <v>0</v>
      </c>
      <c r="AQ255" s="12">
        <f t="shared" si="679"/>
        <v>0</v>
      </c>
      <c r="AR255" s="12">
        <f t="shared" si="679"/>
        <v>0</v>
      </c>
      <c r="AS255" s="12">
        <f t="shared" si="679"/>
        <v>0</v>
      </c>
      <c r="AT255" s="12">
        <f t="shared" si="679"/>
        <v>0</v>
      </c>
      <c r="AU255" s="12">
        <f t="shared" si="679"/>
        <v>0</v>
      </c>
      <c r="AV255" s="12">
        <f t="shared" si="679"/>
        <v>0</v>
      </c>
      <c r="AW255" s="12">
        <f t="shared" si="679"/>
        <v>0</v>
      </c>
      <c r="AX255" s="12">
        <f t="shared" si="679"/>
        <v>0</v>
      </c>
      <c r="AY255" s="12">
        <f t="shared" si="679"/>
        <v>0</v>
      </c>
      <c r="AZ255" s="12">
        <f t="shared" si="679"/>
        <v>0</v>
      </c>
      <c r="BA255" s="12">
        <f t="shared" si="679"/>
        <v>0</v>
      </c>
      <c r="BB255" s="12">
        <f t="shared" si="679"/>
        <v>0</v>
      </c>
      <c r="BC255" s="12">
        <f t="shared" si="679"/>
        <v>0</v>
      </c>
      <c r="BD255" s="12">
        <f t="shared" si="679"/>
        <v>0</v>
      </c>
      <c r="BE255" s="12">
        <f t="shared" si="679"/>
        <v>0</v>
      </c>
      <c r="BF255" s="12">
        <f t="shared" si="679"/>
        <v>0</v>
      </c>
      <c r="BG255" s="12">
        <f t="shared" si="679"/>
        <v>0</v>
      </c>
      <c r="BH255" s="12">
        <f t="shared" si="679"/>
        <v>0</v>
      </c>
      <c r="BI255" s="12">
        <f t="shared" si="572"/>
        <v>0</v>
      </c>
      <c r="BJ255" s="12">
        <f t="shared" si="573"/>
        <v>7.0941475921145711E-5</v>
      </c>
      <c r="BK255" s="12">
        <f t="shared" si="574"/>
        <v>159435.98312121604</v>
      </c>
      <c r="BL255" s="3">
        <f t="shared" si="592"/>
        <v>1.0000000050873779</v>
      </c>
      <c r="BM255" s="3">
        <f t="shared" si="538"/>
        <v>3985899.5795585774</v>
      </c>
      <c r="BN255" s="24">
        <f t="shared" si="593"/>
        <v>1.0000000043835662</v>
      </c>
      <c r="BO255" s="3">
        <f t="shared" si="539"/>
        <v>3.9999999984664178</v>
      </c>
      <c r="BP255" s="21"/>
      <c r="BQ255" s="3">
        <f>I255+AJ255+BK255+SUM(J$11:J255)</f>
        <v>5000000</v>
      </c>
      <c r="BR255" s="21"/>
      <c r="BS255">
        <f t="shared" si="532"/>
        <v>244</v>
      </c>
      <c r="BT255" s="10">
        <f t="shared" si="533"/>
        <v>0.2095004666615933</v>
      </c>
      <c r="BU255" s="8">
        <f t="shared" si="540"/>
        <v>6.4030778069117987E-5</v>
      </c>
      <c r="BV255" s="8">
        <f t="shared" si="541"/>
        <v>7.1338907093482617E-5</v>
      </c>
      <c r="BW255" s="8">
        <f t="shared" si="542"/>
        <v>8.2792861138132905E-5</v>
      </c>
      <c r="BX255" s="8">
        <f t="shared" si="543"/>
        <v>9.6085826564464754E-5</v>
      </c>
      <c r="BY255" s="8">
        <f t="shared" si="544"/>
        <v>1.115130693377906E-4</v>
      </c>
      <c r="BZ255" s="8">
        <f t="shared" si="545"/>
        <v>1.2941726240934918E-4</v>
      </c>
      <c r="CA255" s="8">
        <f t="shared" si="546"/>
        <v>1.5019609723398276E-4</v>
      </c>
      <c r="CB255" s="8">
        <f t="shared" si="547"/>
        <v>1.7431111736909802E-4</v>
      </c>
      <c r="CC255" s="8">
        <f t="shared" si="548"/>
        <v>2.0229797036834873E-4</v>
      </c>
      <c r="CD255" s="8">
        <f t="shared" si="549"/>
        <v>2.3477830568684923E-4</v>
      </c>
      <c r="CE255" s="8">
        <f t="shared" si="550"/>
        <v>0</v>
      </c>
      <c r="CF255" s="8">
        <f t="shared" si="551"/>
        <v>0</v>
      </c>
      <c r="CG255" s="8">
        <f t="shared" si="552"/>
        <v>0</v>
      </c>
      <c r="CH255" s="8">
        <f t="shared" si="553"/>
        <v>0</v>
      </c>
      <c r="CI255" s="8">
        <f t="shared" si="554"/>
        <v>0</v>
      </c>
      <c r="CJ255" s="8">
        <f t="shared" si="555"/>
        <v>0</v>
      </c>
      <c r="CK255" s="8">
        <f t="shared" si="556"/>
        <v>0</v>
      </c>
      <c r="CL255" s="8">
        <f t="shared" si="557"/>
        <v>0</v>
      </c>
      <c r="CM255" s="8">
        <f t="shared" si="558"/>
        <v>0</v>
      </c>
      <c r="CN255" s="8">
        <f t="shared" si="559"/>
        <v>0</v>
      </c>
      <c r="CO255" s="8">
        <f t="shared" si="560"/>
        <v>0</v>
      </c>
      <c r="CP255" s="8">
        <f t="shared" si="561"/>
        <v>0</v>
      </c>
      <c r="CQ255" s="8">
        <f t="shared" si="580"/>
        <v>1.3167621952706169E-3</v>
      </c>
      <c r="CR255" s="21"/>
    </row>
    <row r="256" spans="2:96" x14ac:dyDescent="0.2">
      <c r="B256" s="1">
        <f t="shared" si="568"/>
        <v>44105</v>
      </c>
      <c r="C256" s="7">
        <f t="shared" si="562"/>
        <v>35</v>
      </c>
      <c r="D256">
        <f t="shared" si="575"/>
        <v>245</v>
      </c>
      <c r="E256" s="13">
        <f t="shared" si="569"/>
        <v>0.2</v>
      </c>
      <c r="F256" s="2">
        <f t="shared" si="563"/>
        <v>4.0551999668446754</v>
      </c>
      <c r="G256" s="2">
        <f t="shared" si="534"/>
        <v>1.9280000000000002</v>
      </c>
      <c r="H256" s="21"/>
      <c r="I256" s="3">
        <f t="shared" si="564"/>
        <v>1014100.4191246596</v>
      </c>
      <c r="J256" s="3"/>
      <c r="K256" s="12">
        <f t="shared" si="565"/>
        <v>3985899.580875339</v>
      </c>
      <c r="L256" s="3">
        <f t="shared" si="589"/>
        <v>1.0000000037771228</v>
      </c>
      <c r="N256" s="12">
        <f t="shared" si="576"/>
        <v>1.3167621952706169E-3</v>
      </c>
      <c r="O256" s="12">
        <f t="shared" ref="O256:AH256" si="680">N255*(1-N$6)</f>
        <v>1.4670503585475349E-3</v>
      </c>
      <c r="P256" s="12">
        <f t="shared" si="680"/>
        <v>1.7025954221074971E-3</v>
      </c>
      <c r="Q256" s="12">
        <f t="shared" si="680"/>
        <v>1.9759588715348411E-3</v>
      </c>
      <c r="R256" s="12">
        <f t="shared" si="680"/>
        <v>2.2932127096325864E-3</v>
      </c>
      <c r="S256" s="12">
        <f t="shared" si="680"/>
        <v>2.6614038411169262E-3</v>
      </c>
      <c r="T256" s="12">
        <f t="shared" si="680"/>
        <v>3.0887105998288122E-3</v>
      </c>
      <c r="U256" s="12">
        <f t="shared" si="680"/>
        <v>3.5846244074624173E-3</v>
      </c>
      <c r="V256" s="12">
        <f t="shared" si="680"/>
        <v>4.16016059884638E-3</v>
      </c>
      <c r="W256" s="12">
        <f t="shared" si="680"/>
        <v>4.8281030966656792E-3</v>
      </c>
      <c r="X256" s="12">
        <f t="shared" si="680"/>
        <v>5.6032883703807518E-3</v>
      </c>
      <c r="Y256" s="12">
        <f t="shared" si="680"/>
        <v>6.5029349866864506E-3</v>
      </c>
      <c r="Z256" s="12">
        <f t="shared" si="680"/>
        <v>7.5470260715385391E-3</v>
      </c>
      <c r="AA256" s="12">
        <f t="shared" si="680"/>
        <v>8.7587531790533062E-3</v>
      </c>
      <c r="AB256" s="12">
        <f t="shared" si="680"/>
        <v>1.0165031426561602E-2</v>
      </c>
      <c r="AC256" s="12">
        <f t="shared" si="680"/>
        <v>1.17970973380688E-2</v>
      </c>
      <c r="AD256" s="12">
        <f t="shared" si="680"/>
        <v>1.3691202675497189E-2</v>
      </c>
      <c r="AE256" s="12">
        <f t="shared" si="680"/>
        <v>1.5889419669173094E-2</v>
      </c>
      <c r="AF256" s="12">
        <f t="shared" si="680"/>
        <v>1.8440575533424295E-2</v>
      </c>
      <c r="AG256" s="12">
        <f t="shared" si="680"/>
        <v>2.1401337024834478E-2</v>
      </c>
      <c r="AH256" s="12">
        <f t="shared" si="680"/>
        <v>2.4837469133444087E-2</v>
      </c>
      <c r="AI256" s="12">
        <f t="shared" si="536"/>
        <v>3826463.4259802792</v>
      </c>
      <c r="AJ256" s="12">
        <f t="shared" si="578"/>
        <v>3826463.5976929967</v>
      </c>
      <c r="AK256" s="21"/>
      <c r="AL256">
        <f t="shared" si="530"/>
        <v>245</v>
      </c>
      <c r="AM256" s="3"/>
      <c r="AN256" s="3"/>
      <c r="AO256" s="12">
        <f t="shared" ref="AO256:BH256" si="681">N255*AN$8</f>
        <v>6.1127098272813958E-5</v>
      </c>
      <c r="AP256" s="12">
        <f t="shared" si="681"/>
        <v>0</v>
      </c>
      <c r="AQ256" s="12">
        <f t="shared" si="681"/>
        <v>0</v>
      </c>
      <c r="AR256" s="12">
        <f t="shared" si="681"/>
        <v>0</v>
      </c>
      <c r="AS256" s="12">
        <f t="shared" si="681"/>
        <v>0</v>
      </c>
      <c r="AT256" s="12">
        <f t="shared" si="681"/>
        <v>0</v>
      </c>
      <c r="AU256" s="12">
        <f t="shared" si="681"/>
        <v>0</v>
      </c>
      <c r="AV256" s="12">
        <f t="shared" si="681"/>
        <v>0</v>
      </c>
      <c r="AW256" s="12">
        <f t="shared" si="681"/>
        <v>0</v>
      </c>
      <c r="AX256" s="12">
        <f t="shared" si="681"/>
        <v>0</v>
      </c>
      <c r="AY256" s="12">
        <f t="shared" si="681"/>
        <v>0</v>
      </c>
      <c r="AZ256" s="12">
        <f t="shared" si="681"/>
        <v>0</v>
      </c>
      <c r="BA256" s="12">
        <f t="shared" si="681"/>
        <v>0</v>
      </c>
      <c r="BB256" s="12">
        <f t="shared" si="681"/>
        <v>0</v>
      </c>
      <c r="BC256" s="12">
        <f t="shared" si="681"/>
        <v>0</v>
      </c>
      <c r="BD256" s="12">
        <f t="shared" si="681"/>
        <v>0</v>
      </c>
      <c r="BE256" s="12">
        <f t="shared" si="681"/>
        <v>0</v>
      </c>
      <c r="BF256" s="12">
        <f t="shared" si="681"/>
        <v>0</v>
      </c>
      <c r="BG256" s="12">
        <f t="shared" si="681"/>
        <v>0</v>
      </c>
      <c r="BH256" s="12">
        <f t="shared" si="681"/>
        <v>0</v>
      </c>
      <c r="BI256" s="12">
        <f t="shared" si="572"/>
        <v>0</v>
      </c>
      <c r="BJ256" s="12">
        <f t="shared" si="573"/>
        <v>6.1127098272813958E-5</v>
      </c>
      <c r="BK256" s="12">
        <f t="shared" si="574"/>
        <v>159435.98318234313</v>
      </c>
      <c r="BL256" s="3">
        <f t="shared" si="592"/>
        <v>1.000000004383566</v>
      </c>
      <c r="BM256" s="3">
        <f t="shared" si="538"/>
        <v>3985899.5808753399</v>
      </c>
      <c r="BN256" s="24">
        <f t="shared" si="593"/>
        <v>1.0000000037771233</v>
      </c>
      <c r="BO256" s="3">
        <f t="shared" si="539"/>
        <v>3.9999999986785801</v>
      </c>
      <c r="BP256" s="21"/>
      <c r="BQ256" s="3">
        <f>I256+AJ256+BK256+SUM(J$11:J256)</f>
        <v>4999999.9999999991</v>
      </c>
      <c r="BR256" s="21"/>
      <c r="BS256">
        <f t="shared" si="532"/>
        <v>245</v>
      </c>
      <c r="BT256" s="10">
        <f t="shared" si="533"/>
        <v>0.20950046639221231</v>
      </c>
      <c r="BU256" s="8">
        <f t="shared" si="540"/>
        <v>5.5172458807365526E-5</v>
      </c>
      <c r="BV256" s="8">
        <f t="shared" si="541"/>
        <v>6.1469546867314173E-5</v>
      </c>
      <c r="BW256" s="8">
        <f t="shared" si="542"/>
        <v>7.1338907001753244E-5</v>
      </c>
      <c r="BX256" s="8">
        <f t="shared" si="543"/>
        <v>8.2792861031675757E-5</v>
      </c>
      <c r="BY256" s="8">
        <f t="shared" si="544"/>
        <v>9.6085826440915173E-5</v>
      </c>
      <c r="BZ256" s="8">
        <f t="shared" si="545"/>
        <v>1.1151306919440428E-4</v>
      </c>
      <c r="CA256" s="8">
        <f t="shared" si="546"/>
        <v>1.294172622429412E-4</v>
      </c>
      <c r="CB256" s="8">
        <f t="shared" si="547"/>
        <v>1.5019609704085683E-4</v>
      </c>
      <c r="CC256" s="8">
        <f t="shared" si="548"/>
        <v>1.7431111714496437E-4</v>
      </c>
      <c r="CD256" s="8">
        <f t="shared" si="549"/>
        <v>2.0229797010822887E-4</v>
      </c>
      <c r="CE256" s="8">
        <f t="shared" si="550"/>
        <v>0</v>
      </c>
      <c r="CF256" s="8">
        <f t="shared" si="551"/>
        <v>0</v>
      </c>
      <c r="CG256" s="8">
        <f t="shared" si="552"/>
        <v>0</v>
      </c>
      <c r="CH256" s="8">
        <f t="shared" si="553"/>
        <v>0</v>
      </c>
      <c r="CI256" s="8">
        <f t="shared" si="554"/>
        <v>0</v>
      </c>
      <c r="CJ256" s="8">
        <f t="shared" si="555"/>
        <v>0</v>
      </c>
      <c r="CK256" s="8">
        <f t="shared" si="556"/>
        <v>0</v>
      </c>
      <c r="CL256" s="8">
        <f t="shared" si="557"/>
        <v>0</v>
      </c>
      <c r="CM256" s="8">
        <f t="shared" si="558"/>
        <v>0</v>
      </c>
      <c r="CN256" s="8">
        <f t="shared" si="559"/>
        <v>0</v>
      </c>
      <c r="CO256" s="8">
        <f t="shared" si="560"/>
        <v>0</v>
      </c>
      <c r="CP256" s="8">
        <f t="shared" si="561"/>
        <v>0</v>
      </c>
      <c r="CQ256" s="8">
        <f t="shared" si="580"/>
        <v>1.1345951158804194E-3</v>
      </c>
      <c r="CR256" s="21"/>
    </row>
    <row r="257" spans="2:96" x14ac:dyDescent="0.2">
      <c r="B257" s="1">
        <f t="shared" si="568"/>
        <v>44106</v>
      </c>
      <c r="C257" s="7">
        <f t="shared" si="562"/>
        <v>35.142857142857146</v>
      </c>
      <c r="D257">
        <f t="shared" si="575"/>
        <v>246</v>
      </c>
      <c r="E257" s="13">
        <f t="shared" si="569"/>
        <v>0.2</v>
      </c>
      <c r="F257" s="2">
        <f t="shared" si="563"/>
        <v>4.0551999668446754</v>
      </c>
      <c r="G257" s="2">
        <f t="shared" si="534"/>
        <v>1.9280000000000002</v>
      </c>
      <c r="H257" s="21"/>
      <c r="I257" s="3">
        <f t="shared" si="564"/>
        <v>1014100.4179900645</v>
      </c>
      <c r="J257" s="3"/>
      <c r="K257" s="12">
        <f t="shared" si="565"/>
        <v>3985899.5820099339</v>
      </c>
      <c r="L257" s="3">
        <f t="shared" si="589"/>
        <v>1.0000000032545779</v>
      </c>
      <c r="N257" s="12">
        <f t="shared" si="576"/>
        <v>1.1345951158804194E-3</v>
      </c>
      <c r="O257" s="12">
        <f t="shared" ref="O257:AH257" si="682">N256*(1-N$6)</f>
        <v>1.2640917074597921E-3</v>
      </c>
      <c r="P257" s="12">
        <f t="shared" si="682"/>
        <v>1.4670503585475349E-3</v>
      </c>
      <c r="Q257" s="12">
        <f t="shared" si="682"/>
        <v>1.7025954221074971E-3</v>
      </c>
      <c r="R257" s="12">
        <f t="shared" si="682"/>
        <v>1.9759588715348411E-3</v>
      </c>
      <c r="S257" s="12">
        <f t="shared" si="682"/>
        <v>2.2932127096325864E-3</v>
      </c>
      <c r="T257" s="12">
        <f t="shared" si="682"/>
        <v>2.6614038411169262E-3</v>
      </c>
      <c r="U257" s="12">
        <f t="shared" si="682"/>
        <v>3.0887105998288122E-3</v>
      </c>
      <c r="V257" s="12">
        <f t="shared" si="682"/>
        <v>3.5846244074624173E-3</v>
      </c>
      <c r="W257" s="12">
        <f t="shared" si="682"/>
        <v>4.16016059884638E-3</v>
      </c>
      <c r="X257" s="12">
        <f t="shared" si="682"/>
        <v>4.8281030966656792E-3</v>
      </c>
      <c r="Y257" s="12">
        <f t="shared" si="682"/>
        <v>5.6032883703807518E-3</v>
      </c>
      <c r="Z257" s="12">
        <f t="shared" si="682"/>
        <v>6.5029349866864506E-3</v>
      </c>
      <c r="AA257" s="12">
        <f t="shared" si="682"/>
        <v>7.5470260715385391E-3</v>
      </c>
      <c r="AB257" s="12">
        <f t="shared" si="682"/>
        <v>8.7587531790533062E-3</v>
      </c>
      <c r="AC257" s="12">
        <f t="shared" si="682"/>
        <v>1.0165031426561602E-2</v>
      </c>
      <c r="AD257" s="12">
        <f t="shared" si="682"/>
        <v>1.17970973380688E-2</v>
      </c>
      <c r="AE257" s="12">
        <f t="shared" si="682"/>
        <v>1.3691202675497189E-2</v>
      </c>
      <c r="AF257" s="12">
        <f t="shared" si="682"/>
        <v>1.5889419669173094E-2</v>
      </c>
      <c r="AG257" s="12">
        <f t="shared" si="682"/>
        <v>1.8440575533424295E-2</v>
      </c>
      <c r="AH257" s="12">
        <f t="shared" si="682"/>
        <v>2.1401337024834478E-2</v>
      </c>
      <c r="AI257" s="12">
        <f t="shared" si="536"/>
        <v>3826463.4508177484</v>
      </c>
      <c r="AJ257" s="12">
        <f t="shared" si="578"/>
        <v>3826463.5987749216</v>
      </c>
      <c r="AK257" s="21"/>
      <c r="AL257">
        <f t="shared" si="530"/>
        <v>246</v>
      </c>
      <c r="AM257" s="3"/>
      <c r="AN257" s="3"/>
      <c r="AO257" s="12">
        <f t="shared" ref="AO257:BH257" si="683">N256*AN$8</f>
        <v>5.2670487810824675E-5</v>
      </c>
      <c r="AP257" s="12">
        <f t="shared" si="683"/>
        <v>0</v>
      </c>
      <c r="AQ257" s="12">
        <f t="shared" si="683"/>
        <v>0</v>
      </c>
      <c r="AR257" s="12">
        <f t="shared" si="683"/>
        <v>0</v>
      </c>
      <c r="AS257" s="12">
        <f t="shared" si="683"/>
        <v>0</v>
      </c>
      <c r="AT257" s="12">
        <f t="shared" si="683"/>
        <v>0</v>
      </c>
      <c r="AU257" s="12">
        <f t="shared" si="683"/>
        <v>0</v>
      </c>
      <c r="AV257" s="12">
        <f t="shared" si="683"/>
        <v>0</v>
      </c>
      <c r="AW257" s="12">
        <f t="shared" si="683"/>
        <v>0</v>
      </c>
      <c r="AX257" s="12">
        <f t="shared" si="683"/>
        <v>0</v>
      </c>
      <c r="AY257" s="12">
        <f t="shared" si="683"/>
        <v>0</v>
      </c>
      <c r="AZ257" s="12">
        <f t="shared" si="683"/>
        <v>0</v>
      </c>
      <c r="BA257" s="12">
        <f t="shared" si="683"/>
        <v>0</v>
      </c>
      <c r="BB257" s="12">
        <f t="shared" si="683"/>
        <v>0</v>
      </c>
      <c r="BC257" s="12">
        <f t="shared" si="683"/>
        <v>0</v>
      </c>
      <c r="BD257" s="12">
        <f t="shared" si="683"/>
        <v>0</v>
      </c>
      <c r="BE257" s="12">
        <f t="shared" si="683"/>
        <v>0</v>
      </c>
      <c r="BF257" s="12">
        <f t="shared" si="683"/>
        <v>0</v>
      </c>
      <c r="BG257" s="12">
        <f t="shared" si="683"/>
        <v>0</v>
      </c>
      <c r="BH257" s="12">
        <f t="shared" si="683"/>
        <v>0</v>
      </c>
      <c r="BI257" s="12">
        <f t="shared" si="572"/>
        <v>0</v>
      </c>
      <c r="BJ257" s="12">
        <f t="shared" si="573"/>
        <v>5.2670487810824675E-5</v>
      </c>
      <c r="BK257" s="12">
        <f t="shared" si="574"/>
        <v>159435.98323501361</v>
      </c>
      <c r="BL257" s="3">
        <f t="shared" si="592"/>
        <v>1.0000000037771228</v>
      </c>
      <c r="BM257" s="3">
        <f t="shared" si="538"/>
        <v>3985899.5820099353</v>
      </c>
      <c r="BN257" s="24">
        <f t="shared" si="593"/>
        <v>1.0000000032545782</v>
      </c>
      <c r="BO257" s="3">
        <f t="shared" si="539"/>
        <v>3.9999999988613912</v>
      </c>
      <c r="BP257" s="21"/>
      <c r="BQ257" s="3">
        <f>I257+AJ257+BK257+SUM(J$11:J257)</f>
        <v>5000000</v>
      </c>
      <c r="BR257" s="21"/>
      <c r="BS257">
        <f t="shared" si="532"/>
        <v>246</v>
      </c>
      <c r="BT257" s="10">
        <f t="shared" si="533"/>
        <v>0.20950046616009871</v>
      </c>
      <c r="BU257" s="8">
        <f t="shared" si="540"/>
        <v>4.7539641135983821E-5</v>
      </c>
      <c r="BV257" s="8">
        <f t="shared" si="541"/>
        <v>5.2965560396388316E-5</v>
      </c>
      <c r="BW257" s="8">
        <f t="shared" si="542"/>
        <v>6.1469546799209715E-5</v>
      </c>
      <c r="BX257" s="8">
        <f t="shared" si="543"/>
        <v>7.1338906922714134E-5</v>
      </c>
      <c r="BY257" s="8">
        <f t="shared" si="544"/>
        <v>8.2792860939946372E-5</v>
      </c>
      <c r="BZ257" s="8">
        <f t="shared" si="545"/>
        <v>9.6085826334457998E-5</v>
      </c>
      <c r="CA257" s="8">
        <f t="shared" si="546"/>
        <v>1.1151306907085467E-4</v>
      </c>
      <c r="CB257" s="8">
        <f t="shared" si="547"/>
        <v>1.2941726209955487E-4</v>
      </c>
      <c r="CC257" s="8">
        <f t="shared" si="548"/>
        <v>1.5019609687444882E-4</v>
      </c>
      <c r="CD257" s="8">
        <f t="shared" si="549"/>
        <v>1.743111169518384E-4</v>
      </c>
      <c r="CE257" s="8">
        <f t="shared" si="550"/>
        <v>0</v>
      </c>
      <c r="CF257" s="8">
        <f t="shared" si="551"/>
        <v>0</v>
      </c>
      <c r="CG257" s="8">
        <f t="shared" si="552"/>
        <v>0</v>
      </c>
      <c r="CH257" s="8">
        <f t="shared" si="553"/>
        <v>0</v>
      </c>
      <c r="CI257" s="8">
        <f t="shared" si="554"/>
        <v>0</v>
      </c>
      <c r="CJ257" s="8">
        <f t="shared" si="555"/>
        <v>0</v>
      </c>
      <c r="CK257" s="8">
        <f t="shared" si="556"/>
        <v>0</v>
      </c>
      <c r="CL257" s="8">
        <f t="shared" si="557"/>
        <v>0</v>
      </c>
      <c r="CM257" s="8">
        <f t="shared" si="558"/>
        <v>0</v>
      </c>
      <c r="CN257" s="8">
        <f t="shared" si="559"/>
        <v>0</v>
      </c>
      <c r="CO257" s="8">
        <f t="shared" si="560"/>
        <v>0</v>
      </c>
      <c r="CP257" s="8">
        <f t="shared" si="561"/>
        <v>0</v>
      </c>
      <c r="CQ257" s="8">
        <f t="shared" si="580"/>
        <v>9.7762988752539718E-4</v>
      </c>
      <c r="CR257" s="21"/>
    </row>
    <row r="258" spans="2:96" x14ac:dyDescent="0.2">
      <c r="B258" s="1">
        <f t="shared" si="568"/>
        <v>44107</v>
      </c>
      <c r="C258" s="7">
        <f t="shared" si="562"/>
        <v>35.285714285714285</v>
      </c>
      <c r="D258">
        <f t="shared" si="575"/>
        <v>247</v>
      </c>
      <c r="E258" s="13">
        <f t="shared" si="569"/>
        <v>0.2</v>
      </c>
      <c r="F258" s="2">
        <f t="shared" si="563"/>
        <v>4.0551999668446754</v>
      </c>
      <c r="G258" s="2">
        <f t="shared" si="534"/>
        <v>1.9280000000000002</v>
      </c>
      <c r="H258" s="21"/>
      <c r="I258" s="3">
        <f t="shared" si="564"/>
        <v>1014100.4170124346</v>
      </c>
      <c r="J258" s="3"/>
      <c r="K258" s="12">
        <f t="shared" si="565"/>
        <v>3985899.5829875637</v>
      </c>
      <c r="L258" s="3">
        <f t="shared" si="589"/>
        <v>1.0000000028043241</v>
      </c>
      <c r="N258" s="12">
        <f t="shared" si="576"/>
        <v>9.7762988752539718E-4</v>
      </c>
      <c r="O258" s="12">
        <f t="shared" ref="O258:AH258" si="684">N257*(1-N$6)</f>
        <v>1.0892113112452027E-3</v>
      </c>
      <c r="P258" s="12">
        <f t="shared" si="684"/>
        <v>1.2640917074597921E-3</v>
      </c>
      <c r="Q258" s="12">
        <f t="shared" si="684"/>
        <v>1.4670503585475349E-3</v>
      </c>
      <c r="R258" s="12">
        <f t="shared" si="684"/>
        <v>1.7025954221074971E-3</v>
      </c>
      <c r="S258" s="12">
        <f t="shared" si="684"/>
        <v>1.9759588715348411E-3</v>
      </c>
      <c r="T258" s="12">
        <f t="shared" si="684"/>
        <v>2.2932127096325864E-3</v>
      </c>
      <c r="U258" s="12">
        <f t="shared" si="684"/>
        <v>2.6614038411169262E-3</v>
      </c>
      <c r="V258" s="12">
        <f t="shared" si="684"/>
        <v>3.0887105998288122E-3</v>
      </c>
      <c r="W258" s="12">
        <f t="shared" si="684"/>
        <v>3.5846244074624173E-3</v>
      </c>
      <c r="X258" s="12">
        <f t="shared" si="684"/>
        <v>4.16016059884638E-3</v>
      </c>
      <c r="Y258" s="12">
        <f t="shared" si="684"/>
        <v>4.8281030966656792E-3</v>
      </c>
      <c r="Z258" s="12">
        <f t="shared" si="684"/>
        <v>5.6032883703807518E-3</v>
      </c>
      <c r="AA258" s="12">
        <f t="shared" si="684"/>
        <v>6.5029349866864506E-3</v>
      </c>
      <c r="AB258" s="12">
        <f t="shared" si="684"/>
        <v>7.5470260715385391E-3</v>
      </c>
      <c r="AC258" s="12">
        <f t="shared" si="684"/>
        <v>8.7587531790533062E-3</v>
      </c>
      <c r="AD258" s="12">
        <f t="shared" si="684"/>
        <v>1.0165031426561602E-2</v>
      </c>
      <c r="AE258" s="12">
        <f t="shared" si="684"/>
        <v>1.17970973380688E-2</v>
      </c>
      <c r="AF258" s="12">
        <f t="shared" si="684"/>
        <v>1.3691202675497189E-2</v>
      </c>
      <c r="AG258" s="12">
        <f t="shared" si="684"/>
        <v>1.5889419669173094E-2</v>
      </c>
      <c r="AH258" s="12">
        <f t="shared" si="684"/>
        <v>1.8440575533424295E-2</v>
      </c>
      <c r="AI258" s="12">
        <f t="shared" si="536"/>
        <v>3826463.4722190853</v>
      </c>
      <c r="AJ258" s="12">
        <f t="shared" si="578"/>
        <v>3826463.5997071676</v>
      </c>
      <c r="AK258" s="21"/>
      <c r="AL258">
        <f t="shared" si="530"/>
        <v>247</v>
      </c>
      <c r="AM258" s="3"/>
      <c r="AN258" s="3"/>
      <c r="AO258" s="12">
        <f t="shared" ref="AO258:BH258" si="685">N257*AN$8</f>
        <v>4.5383804635216775E-5</v>
      </c>
      <c r="AP258" s="12">
        <f t="shared" si="685"/>
        <v>0</v>
      </c>
      <c r="AQ258" s="12">
        <f t="shared" si="685"/>
        <v>0</v>
      </c>
      <c r="AR258" s="12">
        <f t="shared" si="685"/>
        <v>0</v>
      </c>
      <c r="AS258" s="12">
        <f t="shared" si="685"/>
        <v>0</v>
      </c>
      <c r="AT258" s="12">
        <f t="shared" si="685"/>
        <v>0</v>
      </c>
      <c r="AU258" s="12">
        <f t="shared" si="685"/>
        <v>0</v>
      </c>
      <c r="AV258" s="12">
        <f t="shared" si="685"/>
        <v>0</v>
      </c>
      <c r="AW258" s="12">
        <f t="shared" si="685"/>
        <v>0</v>
      </c>
      <c r="AX258" s="12">
        <f t="shared" si="685"/>
        <v>0</v>
      </c>
      <c r="AY258" s="12">
        <f t="shared" si="685"/>
        <v>0</v>
      </c>
      <c r="AZ258" s="12">
        <f t="shared" si="685"/>
        <v>0</v>
      </c>
      <c r="BA258" s="12">
        <f t="shared" si="685"/>
        <v>0</v>
      </c>
      <c r="BB258" s="12">
        <f t="shared" si="685"/>
        <v>0</v>
      </c>
      <c r="BC258" s="12">
        <f t="shared" si="685"/>
        <v>0</v>
      </c>
      <c r="BD258" s="12">
        <f t="shared" si="685"/>
        <v>0</v>
      </c>
      <c r="BE258" s="12">
        <f t="shared" si="685"/>
        <v>0</v>
      </c>
      <c r="BF258" s="12">
        <f t="shared" si="685"/>
        <v>0</v>
      </c>
      <c r="BG258" s="12">
        <f t="shared" si="685"/>
        <v>0</v>
      </c>
      <c r="BH258" s="12">
        <f t="shared" si="685"/>
        <v>0</v>
      </c>
      <c r="BI258" s="12">
        <f t="shared" si="572"/>
        <v>0</v>
      </c>
      <c r="BJ258" s="12">
        <f t="shared" si="573"/>
        <v>4.5383804635216775E-5</v>
      </c>
      <c r="BK258" s="12">
        <f t="shared" si="574"/>
        <v>159435.98328039743</v>
      </c>
      <c r="BL258" s="3">
        <f t="shared" si="592"/>
        <v>1.0000000032545779</v>
      </c>
      <c r="BM258" s="3">
        <f t="shared" si="538"/>
        <v>3985899.5829875651</v>
      </c>
      <c r="BN258" s="24">
        <f t="shared" si="593"/>
        <v>1.0000000028043246</v>
      </c>
      <c r="BO258" s="3">
        <f t="shared" si="539"/>
        <v>3.9999999990189119</v>
      </c>
      <c r="BP258" s="21"/>
      <c r="BQ258" s="3">
        <f>I258+AJ258+BK258+SUM(J$11:J258)</f>
        <v>4999999.9999999991</v>
      </c>
      <c r="BR258" s="21"/>
      <c r="BS258">
        <f t="shared" si="532"/>
        <v>247</v>
      </c>
      <c r="BT258" s="10">
        <f t="shared" si="533"/>
        <v>0.20950046596009683</v>
      </c>
      <c r="BU258" s="8">
        <f t="shared" si="540"/>
        <v>4.096278339461756E-5</v>
      </c>
      <c r="BV258" s="8">
        <f t="shared" si="541"/>
        <v>4.5638055446975603E-5</v>
      </c>
      <c r="BW258" s="8">
        <f t="shared" si="542"/>
        <v>5.2965560345824176E-5</v>
      </c>
      <c r="BX258" s="8">
        <f t="shared" si="543"/>
        <v>6.1469546740527151E-5</v>
      </c>
      <c r="BY258" s="8">
        <f t="shared" si="544"/>
        <v>7.1338906854609676E-5</v>
      </c>
      <c r="BZ258" s="8">
        <f t="shared" si="545"/>
        <v>8.2792860860907274E-5</v>
      </c>
      <c r="CA258" s="8">
        <f t="shared" si="546"/>
        <v>9.6085826242728626E-5</v>
      </c>
      <c r="CB258" s="8">
        <f t="shared" si="547"/>
        <v>1.1151306896439752E-4</v>
      </c>
      <c r="CC258" s="8">
        <f t="shared" si="548"/>
        <v>1.2941726197600529E-4</v>
      </c>
      <c r="CD258" s="8">
        <f t="shared" si="549"/>
        <v>1.5019609673106249E-4</v>
      </c>
      <c r="CE258" s="8">
        <f t="shared" si="550"/>
        <v>0</v>
      </c>
      <c r="CF258" s="8">
        <f t="shared" si="551"/>
        <v>0</v>
      </c>
      <c r="CG258" s="8">
        <f t="shared" si="552"/>
        <v>0</v>
      </c>
      <c r="CH258" s="8">
        <f t="shared" si="553"/>
        <v>0</v>
      </c>
      <c r="CI258" s="8">
        <f t="shared" si="554"/>
        <v>0</v>
      </c>
      <c r="CJ258" s="8">
        <f t="shared" si="555"/>
        <v>0</v>
      </c>
      <c r="CK258" s="8">
        <f t="shared" si="556"/>
        <v>0</v>
      </c>
      <c r="CL258" s="8">
        <f t="shared" si="557"/>
        <v>0</v>
      </c>
      <c r="CM258" s="8">
        <f t="shared" si="558"/>
        <v>0</v>
      </c>
      <c r="CN258" s="8">
        <f t="shared" si="559"/>
        <v>0</v>
      </c>
      <c r="CO258" s="8">
        <f t="shared" si="560"/>
        <v>0</v>
      </c>
      <c r="CP258" s="8">
        <f t="shared" si="561"/>
        <v>0</v>
      </c>
      <c r="CQ258" s="8">
        <f t="shared" si="580"/>
        <v>8.4237996755765539E-4</v>
      </c>
      <c r="CR258" s="21"/>
    </row>
    <row r="259" spans="2:96" x14ac:dyDescent="0.2">
      <c r="B259" s="1">
        <f t="shared" si="568"/>
        <v>44108</v>
      </c>
      <c r="C259" s="7">
        <f t="shared" si="562"/>
        <v>35.428571428571431</v>
      </c>
      <c r="D259">
        <f t="shared" si="575"/>
        <v>248</v>
      </c>
      <c r="E259" s="13">
        <f t="shared" si="569"/>
        <v>0.2</v>
      </c>
      <c r="F259" s="2">
        <f t="shared" si="563"/>
        <v>4.0551999668446754</v>
      </c>
      <c r="G259" s="2">
        <f t="shared" si="534"/>
        <v>1.9280000000000002</v>
      </c>
      <c r="H259" s="21"/>
      <c r="I259" s="3">
        <f t="shared" si="564"/>
        <v>1014100.4161700546</v>
      </c>
      <c r="J259" s="3"/>
      <c r="K259" s="12">
        <f t="shared" si="565"/>
        <v>3985899.5838299436</v>
      </c>
      <c r="L259" s="3">
        <f t="shared" si="589"/>
        <v>1.0000000024163607</v>
      </c>
      <c r="N259" s="12">
        <f t="shared" si="576"/>
        <v>8.4237996755765539E-4</v>
      </c>
      <c r="O259" s="12">
        <f t="shared" ref="O259:AH259" si="686">N258*(1-N$6)</f>
        <v>9.3852469202438131E-4</v>
      </c>
      <c r="P259" s="12">
        <f t="shared" si="686"/>
        <v>1.0892113112452027E-3</v>
      </c>
      <c r="Q259" s="12">
        <f t="shared" si="686"/>
        <v>1.2640917074597921E-3</v>
      </c>
      <c r="R259" s="12">
        <f t="shared" si="686"/>
        <v>1.4670503585475349E-3</v>
      </c>
      <c r="S259" s="12">
        <f t="shared" si="686"/>
        <v>1.7025954221074971E-3</v>
      </c>
      <c r="T259" s="12">
        <f t="shared" si="686"/>
        <v>1.9759588715348411E-3</v>
      </c>
      <c r="U259" s="12">
        <f t="shared" si="686"/>
        <v>2.2932127096325864E-3</v>
      </c>
      <c r="V259" s="12">
        <f t="shared" si="686"/>
        <v>2.6614038411169262E-3</v>
      </c>
      <c r="W259" s="12">
        <f t="shared" si="686"/>
        <v>3.0887105998288122E-3</v>
      </c>
      <c r="X259" s="12">
        <f t="shared" si="686"/>
        <v>3.5846244074624173E-3</v>
      </c>
      <c r="Y259" s="12">
        <f t="shared" si="686"/>
        <v>4.16016059884638E-3</v>
      </c>
      <c r="Z259" s="12">
        <f t="shared" si="686"/>
        <v>4.8281030966656792E-3</v>
      </c>
      <c r="AA259" s="12">
        <f t="shared" si="686"/>
        <v>5.6032883703807518E-3</v>
      </c>
      <c r="AB259" s="12">
        <f t="shared" si="686"/>
        <v>6.5029349866864506E-3</v>
      </c>
      <c r="AC259" s="12">
        <f t="shared" si="686"/>
        <v>7.5470260715385391E-3</v>
      </c>
      <c r="AD259" s="12">
        <f t="shared" si="686"/>
        <v>8.7587531790533062E-3</v>
      </c>
      <c r="AE259" s="12">
        <f t="shared" si="686"/>
        <v>1.0165031426561602E-2</v>
      </c>
      <c r="AF259" s="12">
        <f t="shared" si="686"/>
        <v>1.17970973380688E-2</v>
      </c>
      <c r="AG259" s="12">
        <f t="shared" si="686"/>
        <v>1.3691202675497189E-2</v>
      </c>
      <c r="AH259" s="12">
        <f t="shared" si="686"/>
        <v>1.5889419669173094E-2</v>
      </c>
      <c r="AI259" s="12">
        <f t="shared" si="536"/>
        <v>3826463.4906596607</v>
      </c>
      <c r="AJ259" s="12">
        <f t="shared" si="578"/>
        <v>3826463.6005104422</v>
      </c>
      <c r="AK259" s="21"/>
      <c r="AL259">
        <f t="shared" si="530"/>
        <v>248</v>
      </c>
      <c r="AM259" s="3"/>
      <c r="AN259" s="3"/>
      <c r="AO259" s="12">
        <f t="shared" ref="AO259:BH259" si="687">N258*AN$8</f>
        <v>3.9105195501015888E-5</v>
      </c>
      <c r="AP259" s="12">
        <f t="shared" si="687"/>
        <v>0</v>
      </c>
      <c r="AQ259" s="12">
        <f t="shared" si="687"/>
        <v>0</v>
      </c>
      <c r="AR259" s="12">
        <f t="shared" si="687"/>
        <v>0</v>
      </c>
      <c r="AS259" s="12">
        <f t="shared" si="687"/>
        <v>0</v>
      </c>
      <c r="AT259" s="12">
        <f t="shared" si="687"/>
        <v>0</v>
      </c>
      <c r="AU259" s="12">
        <f t="shared" si="687"/>
        <v>0</v>
      </c>
      <c r="AV259" s="12">
        <f t="shared" si="687"/>
        <v>0</v>
      </c>
      <c r="AW259" s="12">
        <f t="shared" si="687"/>
        <v>0</v>
      </c>
      <c r="AX259" s="12">
        <f t="shared" si="687"/>
        <v>0</v>
      </c>
      <c r="AY259" s="12">
        <f t="shared" si="687"/>
        <v>0</v>
      </c>
      <c r="AZ259" s="12">
        <f t="shared" si="687"/>
        <v>0</v>
      </c>
      <c r="BA259" s="12">
        <f t="shared" si="687"/>
        <v>0</v>
      </c>
      <c r="BB259" s="12">
        <f t="shared" si="687"/>
        <v>0</v>
      </c>
      <c r="BC259" s="12">
        <f t="shared" si="687"/>
        <v>0</v>
      </c>
      <c r="BD259" s="12">
        <f t="shared" si="687"/>
        <v>0</v>
      </c>
      <c r="BE259" s="12">
        <f t="shared" si="687"/>
        <v>0</v>
      </c>
      <c r="BF259" s="12">
        <f t="shared" si="687"/>
        <v>0</v>
      </c>
      <c r="BG259" s="12">
        <f t="shared" si="687"/>
        <v>0</v>
      </c>
      <c r="BH259" s="12">
        <f t="shared" si="687"/>
        <v>0</v>
      </c>
      <c r="BI259" s="12">
        <f t="shared" si="572"/>
        <v>0</v>
      </c>
      <c r="BJ259" s="12">
        <f t="shared" si="573"/>
        <v>3.9105195501015888E-5</v>
      </c>
      <c r="BK259" s="12">
        <f t="shared" si="574"/>
        <v>159435.98331950261</v>
      </c>
      <c r="BL259" s="3">
        <f t="shared" si="592"/>
        <v>1.0000000028043243</v>
      </c>
      <c r="BM259" s="3">
        <f t="shared" si="538"/>
        <v>3985899.583829945</v>
      </c>
      <c r="BN259" s="24">
        <f t="shared" si="593"/>
        <v>1.0000000024163611</v>
      </c>
      <c r="BO259" s="3">
        <f t="shared" si="539"/>
        <v>3.9999999991546402</v>
      </c>
      <c r="BP259" s="21"/>
      <c r="BQ259" s="3">
        <f>I259+AJ259+BK259+SUM(J$11:J259)</f>
        <v>4999999.9999999991</v>
      </c>
      <c r="BR259" s="21"/>
      <c r="BS259">
        <f t="shared" si="532"/>
        <v>248</v>
      </c>
      <c r="BT259" s="10">
        <f t="shared" si="533"/>
        <v>0.20950046578776413</v>
      </c>
      <c r="BU259" s="8">
        <f t="shared" si="540"/>
        <v>3.5295799114722087E-5</v>
      </c>
      <c r="BV259" s="8">
        <f t="shared" si="541"/>
        <v>3.9324272026485157E-5</v>
      </c>
      <c r="BW259" s="8">
        <f t="shared" si="542"/>
        <v>4.5638055409434256E-5</v>
      </c>
      <c r="BX259" s="8">
        <f t="shared" si="543"/>
        <v>5.2965560302255309E-5</v>
      </c>
      <c r="BY259" s="8">
        <f t="shared" si="544"/>
        <v>6.1469546689962997E-5</v>
      </c>
      <c r="BZ259" s="8">
        <f t="shared" si="545"/>
        <v>7.1338906795927111E-5</v>
      </c>
      <c r="CA259" s="8">
        <f t="shared" si="546"/>
        <v>8.2792860792802803E-5</v>
      </c>
      <c r="CB259" s="8">
        <f t="shared" si="547"/>
        <v>9.6085826163689515E-5</v>
      </c>
      <c r="CC259" s="8">
        <f t="shared" si="548"/>
        <v>1.1151306887266814E-4</v>
      </c>
      <c r="CD259" s="8">
        <f t="shared" si="549"/>
        <v>1.294172618695481E-4</v>
      </c>
      <c r="CE259" s="8">
        <f t="shared" si="550"/>
        <v>0</v>
      </c>
      <c r="CF259" s="8">
        <f t="shared" si="551"/>
        <v>0</v>
      </c>
      <c r="CG259" s="8">
        <f t="shared" si="552"/>
        <v>0</v>
      </c>
      <c r="CH259" s="8">
        <f t="shared" si="553"/>
        <v>0</v>
      </c>
      <c r="CI259" s="8">
        <f t="shared" si="554"/>
        <v>0</v>
      </c>
      <c r="CJ259" s="8">
        <f t="shared" si="555"/>
        <v>0</v>
      </c>
      <c r="CK259" s="8">
        <f t="shared" si="556"/>
        <v>0</v>
      </c>
      <c r="CL259" s="8">
        <f t="shared" si="557"/>
        <v>0</v>
      </c>
      <c r="CM259" s="8">
        <f t="shared" si="558"/>
        <v>0</v>
      </c>
      <c r="CN259" s="8">
        <f t="shared" si="559"/>
        <v>0</v>
      </c>
      <c r="CO259" s="8">
        <f t="shared" si="560"/>
        <v>0</v>
      </c>
      <c r="CP259" s="8">
        <f t="shared" si="561"/>
        <v>0</v>
      </c>
      <c r="CQ259" s="8">
        <f t="shared" si="580"/>
        <v>7.2584115803749549E-4</v>
      </c>
      <c r="CR259" s="21"/>
    </row>
    <row r="260" spans="2:96" x14ac:dyDescent="0.2">
      <c r="B260" s="1">
        <f t="shared" si="568"/>
        <v>44109</v>
      </c>
      <c r="C260" s="7">
        <f t="shared" si="562"/>
        <v>35.571428571428569</v>
      </c>
      <c r="D260">
        <f t="shared" si="575"/>
        <v>249</v>
      </c>
      <c r="E260" s="13">
        <f t="shared" si="569"/>
        <v>0.2</v>
      </c>
      <c r="F260" s="2">
        <f t="shared" si="563"/>
        <v>4.0551999668446754</v>
      </c>
      <c r="G260" s="2">
        <f t="shared" si="534"/>
        <v>1.9280000000000002</v>
      </c>
      <c r="H260" s="21"/>
      <c r="I260" s="3">
        <f t="shared" si="564"/>
        <v>1014100.4154442134</v>
      </c>
      <c r="J260" s="3"/>
      <c r="K260" s="12">
        <f t="shared" si="565"/>
        <v>3985899.5845557847</v>
      </c>
      <c r="L260" s="3">
        <f t="shared" si="589"/>
        <v>1.0000000020820701</v>
      </c>
      <c r="N260" s="12">
        <f t="shared" si="576"/>
        <v>7.2584115803749549E-4</v>
      </c>
      <c r="O260" s="12">
        <f t="shared" ref="O260:AH260" si="688">N259*(1-N$6)</f>
        <v>8.0868476885534912E-4</v>
      </c>
      <c r="P260" s="12">
        <f t="shared" si="688"/>
        <v>9.3852469202438131E-4</v>
      </c>
      <c r="Q260" s="12">
        <f t="shared" si="688"/>
        <v>1.0892113112452027E-3</v>
      </c>
      <c r="R260" s="12">
        <f t="shared" si="688"/>
        <v>1.2640917074597921E-3</v>
      </c>
      <c r="S260" s="12">
        <f t="shared" si="688"/>
        <v>1.4670503585475349E-3</v>
      </c>
      <c r="T260" s="12">
        <f t="shared" si="688"/>
        <v>1.7025954221074971E-3</v>
      </c>
      <c r="U260" s="12">
        <f t="shared" si="688"/>
        <v>1.9759588715348411E-3</v>
      </c>
      <c r="V260" s="12">
        <f t="shared" si="688"/>
        <v>2.2932127096325864E-3</v>
      </c>
      <c r="W260" s="12">
        <f t="shared" si="688"/>
        <v>2.6614038411169262E-3</v>
      </c>
      <c r="X260" s="12">
        <f t="shared" si="688"/>
        <v>3.0887105998288122E-3</v>
      </c>
      <c r="Y260" s="12">
        <f t="shared" si="688"/>
        <v>3.5846244074624173E-3</v>
      </c>
      <c r="Z260" s="12">
        <f t="shared" si="688"/>
        <v>4.16016059884638E-3</v>
      </c>
      <c r="AA260" s="12">
        <f t="shared" si="688"/>
        <v>4.8281030966656792E-3</v>
      </c>
      <c r="AB260" s="12">
        <f t="shared" si="688"/>
        <v>5.6032883703807518E-3</v>
      </c>
      <c r="AC260" s="12">
        <f t="shared" si="688"/>
        <v>6.5029349866864506E-3</v>
      </c>
      <c r="AD260" s="12">
        <f t="shared" si="688"/>
        <v>7.5470260715385391E-3</v>
      </c>
      <c r="AE260" s="12">
        <f t="shared" si="688"/>
        <v>8.7587531790533062E-3</v>
      </c>
      <c r="AF260" s="12">
        <f t="shared" si="688"/>
        <v>1.0165031426561602E-2</v>
      </c>
      <c r="AG260" s="12">
        <f t="shared" si="688"/>
        <v>1.17970973380688E-2</v>
      </c>
      <c r="AH260" s="12">
        <f t="shared" si="688"/>
        <v>1.3691202675497189E-2</v>
      </c>
      <c r="AI260" s="12">
        <f t="shared" si="536"/>
        <v>3826463.5065490804</v>
      </c>
      <c r="AJ260" s="12">
        <f t="shared" si="578"/>
        <v>3826463.6012025881</v>
      </c>
      <c r="AK260" s="21"/>
      <c r="AL260">
        <f t="shared" si="530"/>
        <v>249</v>
      </c>
      <c r="AM260" s="3"/>
      <c r="AN260" s="3"/>
      <c r="AO260" s="12">
        <f t="shared" ref="AO260:BH260" si="689">N259*AN$8</f>
        <v>3.3695198702306218E-5</v>
      </c>
      <c r="AP260" s="12">
        <f t="shared" si="689"/>
        <v>0</v>
      </c>
      <c r="AQ260" s="12">
        <f t="shared" si="689"/>
        <v>0</v>
      </c>
      <c r="AR260" s="12">
        <f t="shared" si="689"/>
        <v>0</v>
      </c>
      <c r="AS260" s="12">
        <f t="shared" si="689"/>
        <v>0</v>
      </c>
      <c r="AT260" s="12">
        <f t="shared" si="689"/>
        <v>0</v>
      </c>
      <c r="AU260" s="12">
        <f t="shared" si="689"/>
        <v>0</v>
      </c>
      <c r="AV260" s="12">
        <f t="shared" si="689"/>
        <v>0</v>
      </c>
      <c r="AW260" s="12">
        <f t="shared" si="689"/>
        <v>0</v>
      </c>
      <c r="AX260" s="12">
        <f t="shared" si="689"/>
        <v>0</v>
      </c>
      <c r="AY260" s="12">
        <f t="shared" si="689"/>
        <v>0</v>
      </c>
      <c r="AZ260" s="12">
        <f t="shared" si="689"/>
        <v>0</v>
      </c>
      <c r="BA260" s="12">
        <f t="shared" si="689"/>
        <v>0</v>
      </c>
      <c r="BB260" s="12">
        <f t="shared" si="689"/>
        <v>0</v>
      </c>
      <c r="BC260" s="12">
        <f t="shared" si="689"/>
        <v>0</v>
      </c>
      <c r="BD260" s="12">
        <f t="shared" si="689"/>
        <v>0</v>
      </c>
      <c r="BE260" s="12">
        <f t="shared" si="689"/>
        <v>0</v>
      </c>
      <c r="BF260" s="12">
        <f t="shared" si="689"/>
        <v>0</v>
      </c>
      <c r="BG260" s="12">
        <f t="shared" si="689"/>
        <v>0</v>
      </c>
      <c r="BH260" s="12">
        <f t="shared" si="689"/>
        <v>0</v>
      </c>
      <c r="BI260" s="12">
        <f t="shared" si="572"/>
        <v>0</v>
      </c>
      <c r="BJ260" s="12">
        <f t="shared" si="573"/>
        <v>3.3695198702306218E-5</v>
      </c>
      <c r="BK260" s="12">
        <f t="shared" si="574"/>
        <v>159435.98335319781</v>
      </c>
      <c r="BL260" s="3">
        <f t="shared" si="592"/>
        <v>1.0000000024163609</v>
      </c>
      <c r="BM260" s="3">
        <f t="shared" si="538"/>
        <v>3985899.5845557861</v>
      </c>
      <c r="BN260" s="24">
        <f t="shared" si="593"/>
        <v>1.0000000020820703</v>
      </c>
      <c r="BO260" s="3">
        <f t="shared" si="539"/>
        <v>3.9999999992715911</v>
      </c>
      <c r="BP260" s="21"/>
      <c r="BQ260" s="3">
        <f>I260+AJ260+BK260+SUM(J$11:J260)</f>
        <v>4999999.9999999991</v>
      </c>
      <c r="BR260" s="21"/>
      <c r="BS260">
        <f t="shared" si="532"/>
        <v>249</v>
      </c>
      <c r="BT260" s="10">
        <f t="shared" si="533"/>
        <v>0.20950046563927277</v>
      </c>
      <c r="BU260" s="8">
        <f t="shared" si="540"/>
        <v>3.0412812117800854E-5</v>
      </c>
      <c r="BV260" s="8">
        <f t="shared" si="541"/>
        <v>3.3883967126116659E-5</v>
      </c>
      <c r="BW260" s="8">
        <f t="shared" si="542"/>
        <v>3.9324271998612596E-5</v>
      </c>
      <c r="BX260" s="8">
        <f t="shared" si="543"/>
        <v>4.5638055377086562E-5</v>
      </c>
      <c r="BY260" s="8">
        <f t="shared" si="544"/>
        <v>5.2965560264713968E-5</v>
      </c>
      <c r="BZ260" s="8">
        <f t="shared" si="545"/>
        <v>6.1469546646394129E-5</v>
      </c>
      <c r="CA260" s="8">
        <f t="shared" si="546"/>
        <v>7.1338906745362958E-5</v>
      </c>
      <c r="CB260" s="8">
        <f t="shared" si="547"/>
        <v>8.2792860734120239E-5</v>
      </c>
      <c r="CC260" s="8">
        <f t="shared" si="548"/>
        <v>9.6085826095585058E-5</v>
      </c>
      <c r="CD260" s="8">
        <f t="shared" si="549"/>
        <v>1.1151306879362904E-4</v>
      </c>
      <c r="CE260" s="8">
        <f t="shared" si="550"/>
        <v>0</v>
      </c>
      <c r="CF260" s="8">
        <f t="shared" si="551"/>
        <v>0</v>
      </c>
      <c r="CG260" s="8">
        <f t="shared" si="552"/>
        <v>0</v>
      </c>
      <c r="CH260" s="8">
        <f t="shared" si="553"/>
        <v>0</v>
      </c>
      <c r="CI260" s="8">
        <f t="shared" si="554"/>
        <v>0</v>
      </c>
      <c r="CJ260" s="8">
        <f t="shared" si="555"/>
        <v>0</v>
      </c>
      <c r="CK260" s="8">
        <f t="shared" si="556"/>
        <v>0</v>
      </c>
      <c r="CL260" s="8">
        <f t="shared" si="557"/>
        <v>0</v>
      </c>
      <c r="CM260" s="8">
        <f t="shared" si="558"/>
        <v>0</v>
      </c>
      <c r="CN260" s="8">
        <f t="shared" si="559"/>
        <v>0</v>
      </c>
      <c r="CO260" s="8">
        <f t="shared" si="560"/>
        <v>0</v>
      </c>
      <c r="CP260" s="8">
        <f t="shared" si="561"/>
        <v>0</v>
      </c>
      <c r="CQ260" s="8">
        <f t="shared" si="580"/>
        <v>6.2542487589942208E-4</v>
      </c>
      <c r="CR260" s="21"/>
    </row>
    <row r="261" spans="2:96" x14ac:dyDescent="0.2">
      <c r="B261" s="1">
        <f t="shared" si="568"/>
        <v>44110</v>
      </c>
      <c r="C261" s="7">
        <f t="shared" si="562"/>
        <v>35.714285714285715</v>
      </c>
      <c r="D261">
        <f t="shared" si="575"/>
        <v>250</v>
      </c>
      <c r="E261" s="13">
        <f t="shared" si="569"/>
        <v>0.2</v>
      </c>
      <c r="F261" s="2">
        <f t="shared" si="563"/>
        <v>4.0551999668446754</v>
      </c>
      <c r="G261" s="2">
        <f t="shared" si="534"/>
        <v>1.9280000000000002</v>
      </c>
      <c r="H261" s="21"/>
      <c r="I261" s="3">
        <f t="shared" si="564"/>
        <v>1014100.4148187885</v>
      </c>
      <c r="J261" s="3"/>
      <c r="K261" s="12">
        <f t="shared" si="565"/>
        <v>3985899.5851812097</v>
      </c>
      <c r="L261" s="3">
        <f t="shared" si="589"/>
        <v>1.0000000017940267</v>
      </c>
      <c r="N261" s="12">
        <f t="shared" si="576"/>
        <v>6.2542487589942208E-4</v>
      </c>
      <c r="O261" s="12">
        <f t="shared" ref="O261:AH261" si="690">N260*(1-N$6)</f>
        <v>6.9680751171599567E-4</v>
      </c>
      <c r="P261" s="12">
        <f t="shared" si="690"/>
        <v>8.0868476885534912E-4</v>
      </c>
      <c r="Q261" s="12">
        <f t="shared" si="690"/>
        <v>9.3852469202438131E-4</v>
      </c>
      <c r="R261" s="12">
        <f t="shared" si="690"/>
        <v>1.0892113112452027E-3</v>
      </c>
      <c r="S261" s="12">
        <f t="shared" si="690"/>
        <v>1.2640917074597921E-3</v>
      </c>
      <c r="T261" s="12">
        <f t="shared" si="690"/>
        <v>1.4670503585475349E-3</v>
      </c>
      <c r="U261" s="12">
        <f t="shared" si="690"/>
        <v>1.7025954221074971E-3</v>
      </c>
      <c r="V261" s="12">
        <f t="shared" si="690"/>
        <v>1.9759588715348411E-3</v>
      </c>
      <c r="W261" s="12">
        <f t="shared" si="690"/>
        <v>2.2932127096325864E-3</v>
      </c>
      <c r="X261" s="12">
        <f t="shared" si="690"/>
        <v>2.6614038411169262E-3</v>
      </c>
      <c r="Y261" s="12">
        <f t="shared" si="690"/>
        <v>3.0887105998288122E-3</v>
      </c>
      <c r="Z261" s="12">
        <f t="shared" si="690"/>
        <v>3.5846244074624173E-3</v>
      </c>
      <c r="AA261" s="12">
        <f t="shared" si="690"/>
        <v>4.16016059884638E-3</v>
      </c>
      <c r="AB261" s="12">
        <f t="shared" si="690"/>
        <v>4.8281030966656792E-3</v>
      </c>
      <c r="AC261" s="12">
        <f t="shared" si="690"/>
        <v>5.6032883703807518E-3</v>
      </c>
      <c r="AD261" s="12">
        <f t="shared" si="690"/>
        <v>6.5029349866864506E-3</v>
      </c>
      <c r="AE261" s="12">
        <f t="shared" si="690"/>
        <v>7.5470260715385391E-3</v>
      </c>
      <c r="AF261" s="12">
        <f t="shared" si="690"/>
        <v>8.7587531790533062E-3</v>
      </c>
      <c r="AG261" s="12">
        <f t="shared" si="690"/>
        <v>1.0165031426561602E-2</v>
      </c>
      <c r="AH261" s="12">
        <f t="shared" si="690"/>
        <v>1.17970973380688E-2</v>
      </c>
      <c r="AI261" s="12">
        <f t="shared" si="536"/>
        <v>3826463.5202402831</v>
      </c>
      <c r="AJ261" s="12">
        <f t="shared" si="578"/>
        <v>3826463.6017989791</v>
      </c>
      <c r="AK261" s="21"/>
      <c r="AL261">
        <f t="shared" si="530"/>
        <v>250</v>
      </c>
      <c r="AM261" s="3"/>
      <c r="AN261" s="3"/>
      <c r="AO261" s="12">
        <f t="shared" ref="AO261:BH261" si="691">N260*AN$8</f>
        <v>2.9033646321499821E-5</v>
      </c>
      <c r="AP261" s="12">
        <f t="shared" si="691"/>
        <v>0</v>
      </c>
      <c r="AQ261" s="12">
        <f t="shared" si="691"/>
        <v>0</v>
      </c>
      <c r="AR261" s="12">
        <f t="shared" si="691"/>
        <v>0</v>
      </c>
      <c r="AS261" s="12">
        <f t="shared" si="691"/>
        <v>0</v>
      </c>
      <c r="AT261" s="12">
        <f t="shared" si="691"/>
        <v>0</v>
      </c>
      <c r="AU261" s="12">
        <f t="shared" si="691"/>
        <v>0</v>
      </c>
      <c r="AV261" s="12">
        <f t="shared" si="691"/>
        <v>0</v>
      </c>
      <c r="AW261" s="12">
        <f t="shared" si="691"/>
        <v>0</v>
      </c>
      <c r="AX261" s="12">
        <f t="shared" si="691"/>
        <v>0</v>
      </c>
      <c r="AY261" s="12">
        <f t="shared" si="691"/>
        <v>0</v>
      </c>
      <c r="AZ261" s="12">
        <f t="shared" si="691"/>
        <v>0</v>
      </c>
      <c r="BA261" s="12">
        <f t="shared" si="691"/>
        <v>0</v>
      </c>
      <c r="BB261" s="12">
        <f t="shared" si="691"/>
        <v>0</v>
      </c>
      <c r="BC261" s="12">
        <f t="shared" si="691"/>
        <v>0</v>
      </c>
      <c r="BD261" s="12">
        <f t="shared" si="691"/>
        <v>0</v>
      </c>
      <c r="BE261" s="12">
        <f t="shared" si="691"/>
        <v>0</v>
      </c>
      <c r="BF261" s="12">
        <f t="shared" si="691"/>
        <v>0</v>
      </c>
      <c r="BG261" s="12">
        <f t="shared" si="691"/>
        <v>0</v>
      </c>
      <c r="BH261" s="12">
        <f t="shared" si="691"/>
        <v>0</v>
      </c>
      <c r="BI261" s="12">
        <f t="shared" si="572"/>
        <v>0</v>
      </c>
      <c r="BJ261" s="12">
        <f t="shared" si="573"/>
        <v>2.9033646321499821E-5</v>
      </c>
      <c r="BK261" s="12">
        <f t="shared" si="574"/>
        <v>159435.98338223144</v>
      </c>
      <c r="BL261" s="3">
        <f t="shared" si="592"/>
        <v>1.0000000020820701</v>
      </c>
      <c r="BM261" s="3">
        <f t="shared" si="538"/>
        <v>3985899.5851812107</v>
      </c>
      <c r="BN261" s="24">
        <f t="shared" si="593"/>
        <v>1.0000000017940267</v>
      </c>
      <c r="BO261" s="3">
        <f t="shared" si="539"/>
        <v>3.9999999993723625</v>
      </c>
      <c r="BP261" s="21"/>
      <c r="BQ261" s="3">
        <f>I261+AJ261+BK261+SUM(J$11:J261)</f>
        <v>4999999.9999999991</v>
      </c>
      <c r="BR261" s="21"/>
      <c r="BS261">
        <f t="shared" si="532"/>
        <v>250</v>
      </c>
      <c r="BT261" s="10">
        <f t="shared" si="533"/>
        <v>0.2095004655113244</v>
      </c>
      <c r="BU261" s="8">
        <f t="shared" si="540"/>
        <v>2.6205360528658245E-5</v>
      </c>
      <c r="BV261" s="8">
        <f t="shared" si="541"/>
        <v>2.9196299615257744E-5</v>
      </c>
      <c r="BW261" s="8">
        <f t="shared" si="542"/>
        <v>3.3883967105422682E-5</v>
      </c>
      <c r="BX261" s="8">
        <f t="shared" si="543"/>
        <v>3.9324271974596054E-5</v>
      </c>
      <c r="BY261" s="8">
        <f t="shared" si="544"/>
        <v>4.5638055349214001E-5</v>
      </c>
      <c r="BZ261" s="8">
        <f t="shared" si="545"/>
        <v>5.2965560232366274E-5</v>
      </c>
      <c r="CA261" s="8">
        <f t="shared" si="546"/>
        <v>6.1469546608852789E-5</v>
      </c>
      <c r="CB261" s="8">
        <f t="shared" si="547"/>
        <v>7.1338906701794104E-5</v>
      </c>
      <c r="CC261" s="8">
        <f t="shared" si="548"/>
        <v>8.2792860683556099E-5</v>
      </c>
      <c r="CD261" s="8">
        <f t="shared" si="549"/>
        <v>9.6085826036902493E-5</v>
      </c>
      <c r="CE261" s="8">
        <f t="shared" si="550"/>
        <v>0</v>
      </c>
      <c r="CF261" s="8">
        <f t="shared" si="551"/>
        <v>0</v>
      </c>
      <c r="CG261" s="8">
        <f t="shared" si="552"/>
        <v>0</v>
      </c>
      <c r="CH261" s="8">
        <f t="shared" si="553"/>
        <v>0</v>
      </c>
      <c r="CI261" s="8">
        <f t="shared" si="554"/>
        <v>0</v>
      </c>
      <c r="CJ261" s="8">
        <f t="shared" si="555"/>
        <v>0</v>
      </c>
      <c r="CK261" s="8">
        <f t="shared" si="556"/>
        <v>0</v>
      </c>
      <c r="CL261" s="8">
        <f t="shared" si="557"/>
        <v>0</v>
      </c>
      <c r="CM261" s="8">
        <f t="shared" si="558"/>
        <v>0</v>
      </c>
      <c r="CN261" s="8">
        <f t="shared" si="559"/>
        <v>0</v>
      </c>
      <c r="CO261" s="8">
        <f t="shared" si="560"/>
        <v>0</v>
      </c>
      <c r="CP261" s="8">
        <f t="shared" si="561"/>
        <v>0</v>
      </c>
      <c r="CQ261" s="8">
        <f t="shared" si="580"/>
        <v>5.3890065483662051E-4</v>
      </c>
      <c r="CR261" s="21"/>
    </row>
    <row r="262" spans="2:96" x14ac:dyDescent="0.2">
      <c r="B262" s="1">
        <f t="shared" si="568"/>
        <v>44111</v>
      </c>
      <c r="C262" s="7">
        <f t="shared" si="562"/>
        <v>35.857142857142854</v>
      </c>
      <c r="D262">
        <f t="shared" si="575"/>
        <v>251</v>
      </c>
      <c r="E262" s="13">
        <f t="shared" si="569"/>
        <v>0.2</v>
      </c>
      <c r="F262" s="2">
        <f t="shared" si="563"/>
        <v>4.0551999668446754</v>
      </c>
      <c r="G262" s="2">
        <f t="shared" si="534"/>
        <v>1.9280000000000002</v>
      </c>
      <c r="H262" s="21"/>
      <c r="I262" s="3">
        <f t="shared" si="564"/>
        <v>1014100.4142798879</v>
      </c>
      <c r="J262" s="3"/>
      <c r="K262" s="12">
        <f t="shared" si="565"/>
        <v>3985899.5857201102</v>
      </c>
      <c r="L262" s="3">
        <f t="shared" si="589"/>
        <v>1.0000000015458326</v>
      </c>
      <c r="N262" s="12">
        <f t="shared" si="576"/>
        <v>5.3890065483662051E-4</v>
      </c>
      <c r="O262" s="12">
        <f t="shared" ref="O262:AH262" si="692">N261*(1-N$6)</f>
        <v>6.0040788086344519E-4</v>
      </c>
      <c r="P262" s="12">
        <f t="shared" si="692"/>
        <v>6.9680751171599567E-4</v>
      </c>
      <c r="Q262" s="12">
        <f t="shared" si="692"/>
        <v>8.0868476885534912E-4</v>
      </c>
      <c r="R262" s="12">
        <f t="shared" si="692"/>
        <v>9.3852469202438131E-4</v>
      </c>
      <c r="S262" s="12">
        <f t="shared" si="692"/>
        <v>1.0892113112452027E-3</v>
      </c>
      <c r="T262" s="12">
        <f t="shared" si="692"/>
        <v>1.2640917074597921E-3</v>
      </c>
      <c r="U262" s="12">
        <f t="shared" si="692"/>
        <v>1.4670503585475349E-3</v>
      </c>
      <c r="V262" s="12">
        <f t="shared" si="692"/>
        <v>1.7025954221074971E-3</v>
      </c>
      <c r="W262" s="12">
        <f t="shared" si="692"/>
        <v>1.9759588715348411E-3</v>
      </c>
      <c r="X262" s="12">
        <f t="shared" si="692"/>
        <v>2.2932127096325864E-3</v>
      </c>
      <c r="Y262" s="12">
        <f t="shared" si="692"/>
        <v>2.6614038411169262E-3</v>
      </c>
      <c r="Z262" s="12">
        <f t="shared" si="692"/>
        <v>3.0887105998288122E-3</v>
      </c>
      <c r="AA262" s="12">
        <f t="shared" si="692"/>
        <v>3.5846244074624173E-3</v>
      </c>
      <c r="AB262" s="12">
        <f t="shared" si="692"/>
        <v>4.16016059884638E-3</v>
      </c>
      <c r="AC262" s="12">
        <f t="shared" si="692"/>
        <v>4.8281030966656792E-3</v>
      </c>
      <c r="AD262" s="12">
        <f t="shared" si="692"/>
        <v>5.6032883703807518E-3</v>
      </c>
      <c r="AE262" s="12">
        <f t="shared" si="692"/>
        <v>6.5029349866864506E-3</v>
      </c>
      <c r="AF262" s="12">
        <f t="shared" si="692"/>
        <v>7.5470260715385391E-3</v>
      </c>
      <c r="AG262" s="12">
        <f t="shared" si="692"/>
        <v>8.7587531790533062E-3</v>
      </c>
      <c r="AH262" s="12">
        <f t="shared" si="692"/>
        <v>1.0165031426561602E-2</v>
      </c>
      <c r="AI262" s="12">
        <f t="shared" si="536"/>
        <v>3826463.5320373806</v>
      </c>
      <c r="AJ262" s="12">
        <f t="shared" si="578"/>
        <v>3826463.6023128629</v>
      </c>
      <c r="AK262" s="21"/>
      <c r="AL262">
        <f t="shared" si="530"/>
        <v>251</v>
      </c>
      <c r="AM262" s="3"/>
      <c r="AN262" s="3"/>
      <c r="AO262" s="12">
        <f t="shared" ref="AO262:BH262" si="693">N261*AN$8</f>
        <v>2.5016995035976885E-5</v>
      </c>
      <c r="AP262" s="12">
        <f t="shared" si="693"/>
        <v>0</v>
      </c>
      <c r="AQ262" s="12">
        <f t="shared" si="693"/>
        <v>0</v>
      </c>
      <c r="AR262" s="12">
        <f t="shared" si="693"/>
        <v>0</v>
      </c>
      <c r="AS262" s="12">
        <f t="shared" si="693"/>
        <v>0</v>
      </c>
      <c r="AT262" s="12">
        <f t="shared" si="693"/>
        <v>0</v>
      </c>
      <c r="AU262" s="12">
        <f t="shared" si="693"/>
        <v>0</v>
      </c>
      <c r="AV262" s="12">
        <f t="shared" si="693"/>
        <v>0</v>
      </c>
      <c r="AW262" s="12">
        <f t="shared" si="693"/>
        <v>0</v>
      </c>
      <c r="AX262" s="12">
        <f t="shared" si="693"/>
        <v>0</v>
      </c>
      <c r="AY262" s="12">
        <f t="shared" si="693"/>
        <v>0</v>
      </c>
      <c r="AZ262" s="12">
        <f t="shared" si="693"/>
        <v>0</v>
      </c>
      <c r="BA262" s="12">
        <f t="shared" si="693"/>
        <v>0</v>
      </c>
      <c r="BB262" s="12">
        <f t="shared" si="693"/>
        <v>0</v>
      </c>
      <c r="BC262" s="12">
        <f t="shared" si="693"/>
        <v>0</v>
      </c>
      <c r="BD262" s="12">
        <f t="shared" si="693"/>
        <v>0</v>
      </c>
      <c r="BE262" s="12">
        <f t="shared" si="693"/>
        <v>0</v>
      </c>
      <c r="BF262" s="12">
        <f t="shared" si="693"/>
        <v>0</v>
      </c>
      <c r="BG262" s="12">
        <f t="shared" si="693"/>
        <v>0</v>
      </c>
      <c r="BH262" s="12">
        <f t="shared" si="693"/>
        <v>0</v>
      </c>
      <c r="BI262" s="12">
        <f t="shared" si="572"/>
        <v>0</v>
      </c>
      <c r="BJ262" s="12">
        <f t="shared" si="573"/>
        <v>2.5016995035976885E-5</v>
      </c>
      <c r="BK262" s="12">
        <f t="shared" si="574"/>
        <v>159435.98340724842</v>
      </c>
      <c r="BL262" s="3">
        <f t="shared" si="592"/>
        <v>1.0000000017940265</v>
      </c>
      <c r="BM262" s="3">
        <f t="shared" si="538"/>
        <v>3985899.5857201112</v>
      </c>
      <c r="BN262" s="24">
        <f t="shared" si="593"/>
        <v>1.0000000015458326</v>
      </c>
      <c r="BO262" s="3">
        <f t="shared" si="539"/>
        <v>3.999999999459193</v>
      </c>
      <c r="BP262" s="21"/>
      <c r="BQ262" s="3">
        <f>I262+AJ262+BK262+SUM(J$11:J262)</f>
        <v>4999999.9999999991</v>
      </c>
      <c r="BR262" s="21"/>
      <c r="BS262">
        <f t="shared" si="532"/>
        <v>251</v>
      </c>
      <c r="BT262" s="10">
        <f t="shared" si="533"/>
        <v>0.20950046540107703</v>
      </c>
      <c r="BU262" s="8">
        <f t="shared" si="540"/>
        <v>2.2579987598643434E-5</v>
      </c>
      <c r="BV262" s="8">
        <f t="shared" si="541"/>
        <v>2.5157146094273238E-5</v>
      </c>
      <c r="BW262" s="8">
        <f t="shared" si="542"/>
        <v>2.9196299599893508E-5</v>
      </c>
      <c r="BX262" s="8">
        <f t="shared" si="543"/>
        <v>3.3883967087591609E-5</v>
      </c>
      <c r="BY262" s="8">
        <f t="shared" si="544"/>
        <v>3.9324271953902077E-5</v>
      </c>
      <c r="BZ262" s="8">
        <f t="shared" si="545"/>
        <v>4.5638055325197466E-5</v>
      </c>
      <c r="CA262" s="8">
        <f t="shared" si="546"/>
        <v>5.2965560204493713E-5</v>
      </c>
      <c r="CB262" s="8">
        <f t="shared" si="547"/>
        <v>6.1469546576505102E-5</v>
      </c>
      <c r="CC262" s="8">
        <f t="shared" si="548"/>
        <v>7.1338906664252763E-5</v>
      </c>
      <c r="CD262" s="8">
        <f t="shared" si="549"/>
        <v>8.2792860639987245E-5</v>
      </c>
      <c r="CE262" s="8">
        <f t="shared" si="550"/>
        <v>0</v>
      </c>
      <c r="CF262" s="8">
        <f t="shared" si="551"/>
        <v>0</v>
      </c>
      <c r="CG262" s="8">
        <f t="shared" si="552"/>
        <v>0</v>
      </c>
      <c r="CH262" s="8">
        <f t="shared" si="553"/>
        <v>0</v>
      </c>
      <c r="CI262" s="8">
        <f t="shared" si="554"/>
        <v>0</v>
      </c>
      <c r="CJ262" s="8">
        <f t="shared" si="555"/>
        <v>0</v>
      </c>
      <c r="CK262" s="8">
        <f t="shared" si="556"/>
        <v>0</v>
      </c>
      <c r="CL262" s="8">
        <f t="shared" si="557"/>
        <v>0</v>
      </c>
      <c r="CM262" s="8">
        <f t="shared" si="558"/>
        <v>0</v>
      </c>
      <c r="CN262" s="8">
        <f t="shared" si="559"/>
        <v>0</v>
      </c>
      <c r="CO262" s="8">
        <f t="shared" si="560"/>
        <v>0</v>
      </c>
      <c r="CP262" s="8">
        <f t="shared" si="561"/>
        <v>0</v>
      </c>
      <c r="CQ262" s="8">
        <f t="shared" si="580"/>
        <v>4.6434660174474022E-4</v>
      </c>
      <c r="CR262" s="21"/>
    </row>
    <row r="263" spans="2:96" x14ac:dyDescent="0.2">
      <c r="B263" s="1">
        <f t="shared" si="568"/>
        <v>44112</v>
      </c>
      <c r="C263" s="7">
        <f t="shared" si="562"/>
        <v>36</v>
      </c>
      <c r="D263">
        <f t="shared" si="575"/>
        <v>252</v>
      </c>
      <c r="E263" s="13">
        <f t="shared" si="569"/>
        <v>0.2</v>
      </c>
      <c r="F263" s="2">
        <f t="shared" si="563"/>
        <v>4.0551999668446754</v>
      </c>
      <c r="G263" s="2">
        <f t="shared" si="534"/>
        <v>1.9280000000000002</v>
      </c>
      <c r="H263" s="21"/>
      <c r="I263" s="3">
        <f t="shared" si="564"/>
        <v>1014100.4138155413</v>
      </c>
      <c r="J263" s="3"/>
      <c r="K263" s="12">
        <f t="shared" si="565"/>
        <v>3985899.5861844569</v>
      </c>
      <c r="L263" s="3">
        <f t="shared" si="589"/>
        <v>1.0000000013319748</v>
      </c>
      <c r="N263" s="12">
        <f t="shared" si="576"/>
        <v>4.6434660174474022E-4</v>
      </c>
      <c r="O263" s="12">
        <f t="shared" ref="O263:AH263" si="694">N262*(1-N$6)</f>
        <v>5.1734462864315564E-4</v>
      </c>
      <c r="P263" s="12">
        <f t="shared" si="694"/>
        <v>6.0040788086344519E-4</v>
      </c>
      <c r="Q263" s="12">
        <f t="shared" si="694"/>
        <v>6.9680751171599567E-4</v>
      </c>
      <c r="R263" s="12">
        <f t="shared" si="694"/>
        <v>8.0868476885534912E-4</v>
      </c>
      <c r="S263" s="12">
        <f t="shared" si="694"/>
        <v>9.3852469202438131E-4</v>
      </c>
      <c r="T263" s="12">
        <f t="shared" si="694"/>
        <v>1.0892113112452027E-3</v>
      </c>
      <c r="U263" s="12">
        <f t="shared" si="694"/>
        <v>1.2640917074597921E-3</v>
      </c>
      <c r="V263" s="12">
        <f t="shared" si="694"/>
        <v>1.4670503585475349E-3</v>
      </c>
      <c r="W263" s="12">
        <f t="shared" si="694"/>
        <v>1.7025954221074971E-3</v>
      </c>
      <c r="X263" s="12">
        <f t="shared" si="694"/>
        <v>1.9759588715348411E-3</v>
      </c>
      <c r="Y263" s="12">
        <f t="shared" si="694"/>
        <v>2.2932127096325864E-3</v>
      </c>
      <c r="Z263" s="12">
        <f t="shared" si="694"/>
        <v>2.6614038411169262E-3</v>
      </c>
      <c r="AA263" s="12">
        <f t="shared" si="694"/>
        <v>3.0887105998288122E-3</v>
      </c>
      <c r="AB263" s="12">
        <f t="shared" si="694"/>
        <v>3.5846244074624173E-3</v>
      </c>
      <c r="AC263" s="12">
        <f t="shared" si="694"/>
        <v>4.16016059884638E-3</v>
      </c>
      <c r="AD263" s="12">
        <f t="shared" si="694"/>
        <v>4.8281030966656792E-3</v>
      </c>
      <c r="AE263" s="12">
        <f t="shared" si="694"/>
        <v>5.6032883703807518E-3</v>
      </c>
      <c r="AF263" s="12">
        <f t="shared" si="694"/>
        <v>6.5029349866864506E-3</v>
      </c>
      <c r="AG263" s="12">
        <f t="shared" si="694"/>
        <v>7.5470260715385391E-3</v>
      </c>
      <c r="AH263" s="12">
        <f t="shared" si="694"/>
        <v>8.7587531790533062E-3</v>
      </c>
      <c r="AI263" s="12">
        <f t="shared" si="536"/>
        <v>3826463.5422024122</v>
      </c>
      <c r="AJ263" s="12">
        <f t="shared" si="578"/>
        <v>3826463.6027556537</v>
      </c>
      <c r="AK263" s="21"/>
      <c r="AL263">
        <f t="shared" si="530"/>
        <v>252</v>
      </c>
      <c r="AM263" s="3"/>
      <c r="AN263" s="3"/>
      <c r="AO263" s="12">
        <f t="shared" ref="AO263:BH263" si="695">N262*AN$8</f>
        <v>2.1556026193464822E-5</v>
      </c>
      <c r="AP263" s="12">
        <f t="shared" si="695"/>
        <v>0</v>
      </c>
      <c r="AQ263" s="12">
        <f t="shared" si="695"/>
        <v>0</v>
      </c>
      <c r="AR263" s="12">
        <f t="shared" si="695"/>
        <v>0</v>
      </c>
      <c r="AS263" s="12">
        <f t="shared" si="695"/>
        <v>0</v>
      </c>
      <c r="AT263" s="12">
        <f t="shared" si="695"/>
        <v>0</v>
      </c>
      <c r="AU263" s="12">
        <f t="shared" si="695"/>
        <v>0</v>
      </c>
      <c r="AV263" s="12">
        <f t="shared" si="695"/>
        <v>0</v>
      </c>
      <c r="AW263" s="12">
        <f t="shared" si="695"/>
        <v>0</v>
      </c>
      <c r="AX263" s="12">
        <f t="shared" si="695"/>
        <v>0</v>
      </c>
      <c r="AY263" s="12">
        <f t="shared" si="695"/>
        <v>0</v>
      </c>
      <c r="AZ263" s="12">
        <f t="shared" si="695"/>
        <v>0</v>
      </c>
      <c r="BA263" s="12">
        <f t="shared" si="695"/>
        <v>0</v>
      </c>
      <c r="BB263" s="12">
        <f t="shared" si="695"/>
        <v>0</v>
      </c>
      <c r="BC263" s="12">
        <f t="shared" si="695"/>
        <v>0</v>
      </c>
      <c r="BD263" s="12">
        <f t="shared" si="695"/>
        <v>0</v>
      </c>
      <c r="BE263" s="12">
        <f t="shared" si="695"/>
        <v>0</v>
      </c>
      <c r="BF263" s="12">
        <f t="shared" si="695"/>
        <v>0</v>
      </c>
      <c r="BG263" s="12">
        <f t="shared" si="695"/>
        <v>0</v>
      </c>
      <c r="BH263" s="12">
        <f t="shared" si="695"/>
        <v>0</v>
      </c>
      <c r="BI263" s="12">
        <f t="shared" si="572"/>
        <v>0</v>
      </c>
      <c r="BJ263" s="12">
        <f t="shared" si="573"/>
        <v>2.1556026193464822E-5</v>
      </c>
      <c r="BK263" s="12">
        <f t="shared" si="574"/>
        <v>159435.98342880444</v>
      </c>
      <c r="BL263" s="3">
        <f t="shared" si="592"/>
        <v>1.0000000015458324</v>
      </c>
      <c r="BM263" s="3">
        <f t="shared" si="538"/>
        <v>3985899.5861844579</v>
      </c>
      <c r="BN263" s="24">
        <f t="shared" si="593"/>
        <v>1.0000000013319748</v>
      </c>
      <c r="BO263" s="3">
        <f t="shared" si="539"/>
        <v>3.9999999995340105</v>
      </c>
      <c r="BP263" s="21"/>
      <c r="BQ263" s="3">
        <f>I263+AJ263+BK263+SUM(J$11:J263)</f>
        <v>4999999.9999999991</v>
      </c>
      <c r="BR263" s="21"/>
      <c r="BS263">
        <f t="shared" si="532"/>
        <v>252</v>
      </c>
      <c r="BT263" s="10">
        <f t="shared" si="533"/>
        <v>0.20950046530608174</v>
      </c>
      <c r="BU263" s="8">
        <f t="shared" si="540"/>
        <v>1.945616582576418E-5</v>
      </c>
      <c r="BV263" s="8">
        <f t="shared" si="541"/>
        <v>2.1676788084868635E-5</v>
      </c>
      <c r="BW263" s="8">
        <f t="shared" si="542"/>
        <v>2.5157146082866052E-5</v>
      </c>
      <c r="BX263" s="8">
        <f t="shared" si="543"/>
        <v>2.919629958665482E-5</v>
      </c>
      <c r="BY263" s="8">
        <f t="shared" si="544"/>
        <v>3.3883967072227359E-5</v>
      </c>
      <c r="BZ263" s="8">
        <f t="shared" si="545"/>
        <v>3.9324271936070997E-5</v>
      </c>
      <c r="CA263" s="8">
        <f t="shared" si="546"/>
        <v>4.5638055304503475E-5</v>
      </c>
      <c r="CB263" s="8">
        <f t="shared" si="547"/>
        <v>5.2965560180477165E-5</v>
      </c>
      <c r="CC263" s="8">
        <f t="shared" si="548"/>
        <v>6.1469546548632528E-5</v>
      </c>
      <c r="CD263" s="8">
        <f t="shared" si="549"/>
        <v>7.1338906631905063E-5</v>
      </c>
      <c r="CE263" s="8">
        <f t="shared" si="550"/>
        <v>0</v>
      </c>
      <c r="CF263" s="8">
        <f t="shared" si="551"/>
        <v>0</v>
      </c>
      <c r="CG263" s="8">
        <f t="shared" si="552"/>
        <v>0</v>
      </c>
      <c r="CH263" s="8">
        <f t="shared" si="553"/>
        <v>0</v>
      </c>
      <c r="CI263" s="8">
        <f t="shared" si="554"/>
        <v>0</v>
      </c>
      <c r="CJ263" s="8">
        <f t="shared" si="555"/>
        <v>0</v>
      </c>
      <c r="CK263" s="8">
        <f t="shared" si="556"/>
        <v>0</v>
      </c>
      <c r="CL263" s="8">
        <f t="shared" si="557"/>
        <v>0</v>
      </c>
      <c r="CM263" s="8">
        <f t="shared" si="558"/>
        <v>0</v>
      </c>
      <c r="CN263" s="8">
        <f t="shared" si="559"/>
        <v>0</v>
      </c>
      <c r="CO263" s="8">
        <f t="shared" si="560"/>
        <v>0</v>
      </c>
      <c r="CP263" s="8">
        <f t="shared" si="561"/>
        <v>0</v>
      </c>
      <c r="CQ263" s="8">
        <f t="shared" si="580"/>
        <v>4.0010670725397035E-4</v>
      </c>
      <c r="CR263" s="21"/>
    </row>
    <row r="264" spans="2:96" x14ac:dyDescent="0.2">
      <c r="B264" s="1">
        <f t="shared" si="568"/>
        <v>44113</v>
      </c>
      <c r="C264" s="7">
        <f t="shared" si="562"/>
        <v>36.142857142857146</v>
      </c>
      <c r="D264">
        <f t="shared" si="575"/>
        <v>253</v>
      </c>
      <c r="E264" s="13">
        <f t="shared" si="569"/>
        <v>0.2</v>
      </c>
      <c r="F264" s="2">
        <f t="shared" si="563"/>
        <v>4.0551999668446754</v>
      </c>
      <c r="G264" s="2">
        <f t="shared" si="534"/>
        <v>1.9280000000000002</v>
      </c>
      <c r="H264" s="21"/>
      <c r="I264" s="3">
        <f t="shared" si="564"/>
        <v>1014100.4134154347</v>
      </c>
      <c r="J264" s="3"/>
      <c r="K264" s="12">
        <f t="shared" si="565"/>
        <v>3985899.5865845638</v>
      </c>
      <c r="L264" s="3">
        <f t="shared" si="589"/>
        <v>1.0000000011477033</v>
      </c>
      <c r="N264" s="12">
        <f t="shared" si="576"/>
        <v>4.0010670725397035E-4</v>
      </c>
      <c r="O264" s="12">
        <f t="shared" ref="O264:AH264" si="696">N263*(1-N$6)</f>
        <v>4.4577273767495057E-4</v>
      </c>
      <c r="P264" s="12">
        <f t="shared" si="696"/>
        <v>5.1734462864315564E-4</v>
      </c>
      <c r="Q264" s="12">
        <f t="shared" si="696"/>
        <v>6.0040788086344519E-4</v>
      </c>
      <c r="R264" s="12">
        <f t="shared" si="696"/>
        <v>6.9680751171599567E-4</v>
      </c>
      <c r="S264" s="12">
        <f t="shared" si="696"/>
        <v>8.0868476885534912E-4</v>
      </c>
      <c r="T264" s="12">
        <f t="shared" si="696"/>
        <v>9.3852469202438131E-4</v>
      </c>
      <c r="U264" s="12">
        <f t="shared" si="696"/>
        <v>1.0892113112452027E-3</v>
      </c>
      <c r="V264" s="12">
        <f t="shared" si="696"/>
        <v>1.2640917074597921E-3</v>
      </c>
      <c r="W264" s="12">
        <f t="shared" si="696"/>
        <v>1.4670503585475349E-3</v>
      </c>
      <c r="X264" s="12">
        <f t="shared" si="696"/>
        <v>1.7025954221074971E-3</v>
      </c>
      <c r="Y264" s="12">
        <f t="shared" si="696"/>
        <v>1.9759588715348411E-3</v>
      </c>
      <c r="Z264" s="12">
        <f t="shared" si="696"/>
        <v>2.2932127096325864E-3</v>
      </c>
      <c r="AA264" s="12">
        <f t="shared" si="696"/>
        <v>2.6614038411169262E-3</v>
      </c>
      <c r="AB264" s="12">
        <f t="shared" si="696"/>
        <v>3.0887105998288122E-3</v>
      </c>
      <c r="AC264" s="12">
        <f t="shared" si="696"/>
        <v>3.5846244074624173E-3</v>
      </c>
      <c r="AD264" s="12">
        <f t="shared" si="696"/>
        <v>4.16016059884638E-3</v>
      </c>
      <c r="AE264" s="12">
        <f t="shared" si="696"/>
        <v>4.8281030966656792E-3</v>
      </c>
      <c r="AF264" s="12">
        <f t="shared" si="696"/>
        <v>5.6032883703807518E-3</v>
      </c>
      <c r="AG264" s="12">
        <f t="shared" si="696"/>
        <v>6.5029349866864506E-3</v>
      </c>
      <c r="AH264" s="12">
        <f t="shared" si="696"/>
        <v>7.5470260715385391E-3</v>
      </c>
      <c r="AI264" s="12">
        <f t="shared" si="536"/>
        <v>3826463.5509611652</v>
      </c>
      <c r="AJ264" s="12">
        <f t="shared" si="578"/>
        <v>3826463.6031371867</v>
      </c>
      <c r="AK264" s="21"/>
      <c r="AL264">
        <f t="shared" si="530"/>
        <v>253</v>
      </c>
      <c r="AM264" s="3"/>
      <c r="AN264" s="3"/>
      <c r="AO264" s="12">
        <f t="shared" ref="AO264:BH264" si="697">N263*AN$8</f>
        <v>1.8573864069789609E-5</v>
      </c>
      <c r="AP264" s="12">
        <f t="shared" si="697"/>
        <v>0</v>
      </c>
      <c r="AQ264" s="12">
        <f t="shared" si="697"/>
        <v>0</v>
      </c>
      <c r="AR264" s="12">
        <f t="shared" si="697"/>
        <v>0</v>
      </c>
      <c r="AS264" s="12">
        <f t="shared" si="697"/>
        <v>0</v>
      </c>
      <c r="AT264" s="12">
        <f t="shared" si="697"/>
        <v>0</v>
      </c>
      <c r="AU264" s="12">
        <f t="shared" si="697"/>
        <v>0</v>
      </c>
      <c r="AV264" s="12">
        <f t="shared" si="697"/>
        <v>0</v>
      </c>
      <c r="AW264" s="12">
        <f t="shared" si="697"/>
        <v>0</v>
      </c>
      <c r="AX264" s="12">
        <f t="shared" si="697"/>
        <v>0</v>
      </c>
      <c r="AY264" s="12">
        <f t="shared" si="697"/>
        <v>0</v>
      </c>
      <c r="AZ264" s="12">
        <f t="shared" si="697"/>
        <v>0</v>
      </c>
      <c r="BA264" s="12">
        <f t="shared" si="697"/>
        <v>0</v>
      </c>
      <c r="BB264" s="12">
        <f t="shared" si="697"/>
        <v>0</v>
      </c>
      <c r="BC264" s="12">
        <f t="shared" si="697"/>
        <v>0</v>
      </c>
      <c r="BD264" s="12">
        <f t="shared" si="697"/>
        <v>0</v>
      </c>
      <c r="BE264" s="12">
        <f t="shared" si="697"/>
        <v>0</v>
      </c>
      <c r="BF264" s="12">
        <f t="shared" si="697"/>
        <v>0</v>
      </c>
      <c r="BG264" s="12">
        <f t="shared" si="697"/>
        <v>0</v>
      </c>
      <c r="BH264" s="12">
        <f t="shared" si="697"/>
        <v>0</v>
      </c>
      <c r="BI264" s="12">
        <f t="shared" si="572"/>
        <v>0</v>
      </c>
      <c r="BJ264" s="12">
        <f t="shared" si="573"/>
        <v>1.8573864069789609E-5</v>
      </c>
      <c r="BK264" s="12">
        <f t="shared" si="574"/>
        <v>159435.9834473783</v>
      </c>
      <c r="BL264" s="3">
        <f t="shared" si="592"/>
        <v>1.0000000013319745</v>
      </c>
      <c r="BM264" s="3">
        <f t="shared" si="538"/>
        <v>3985899.5865845652</v>
      </c>
      <c r="BN264" s="24">
        <f t="shared" si="593"/>
        <v>1.0000000011477033</v>
      </c>
      <c r="BO264" s="3">
        <f t="shared" si="539"/>
        <v>3.9999999995984767</v>
      </c>
      <c r="BP264" s="21"/>
      <c r="BQ264" s="3">
        <f>I264+AJ264+BK264+SUM(J$11:J264)</f>
        <v>5000000</v>
      </c>
      <c r="BR264" s="21"/>
      <c r="BS264">
        <f t="shared" si="532"/>
        <v>253</v>
      </c>
      <c r="BT264" s="10">
        <f t="shared" si="533"/>
        <v>0.20950046522422858</v>
      </c>
      <c r="BU264" s="8">
        <f t="shared" si="540"/>
        <v>1.6764508261808204E-5</v>
      </c>
      <c r="BV264" s="8">
        <f t="shared" si="541"/>
        <v>1.8677919185436032E-5</v>
      </c>
      <c r="BW264" s="8">
        <f t="shared" si="542"/>
        <v>2.1676788076399376E-5</v>
      </c>
      <c r="BX264" s="8">
        <f t="shared" si="543"/>
        <v>2.5157146073036997E-5</v>
      </c>
      <c r="BY264" s="8">
        <f t="shared" si="544"/>
        <v>2.9196299575247641E-5</v>
      </c>
      <c r="BZ264" s="8">
        <f t="shared" si="545"/>
        <v>3.3883967058988681E-5</v>
      </c>
      <c r="CA264" s="8">
        <f t="shared" si="546"/>
        <v>3.9324271920706748E-5</v>
      </c>
      <c r="CB264" s="8">
        <f t="shared" si="547"/>
        <v>4.5638055286672402E-5</v>
      </c>
      <c r="CC264" s="8">
        <f t="shared" si="548"/>
        <v>5.2965560159783181E-5</v>
      </c>
      <c r="CD264" s="8">
        <f t="shared" si="549"/>
        <v>6.1469546524615986E-5</v>
      </c>
      <c r="CE264" s="8">
        <f t="shared" si="550"/>
        <v>0</v>
      </c>
      <c r="CF264" s="8">
        <f t="shared" si="551"/>
        <v>0</v>
      </c>
      <c r="CG264" s="8">
        <f t="shared" si="552"/>
        <v>0</v>
      </c>
      <c r="CH264" s="8">
        <f t="shared" si="553"/>
        <v>0</v>
      </c>
      <c r="CI264" s="8">
        <f t="shared" si="554"/>
        <v>0</v>
      </c>
      <c r="CJ264" s="8">
        <f t="shared" si="555"/>
        <v>0</v>
      </c>
      <c r="CK264" s="8">
        <f t="shared" si="556"/>
        <v>0</v>
      </c>
      <c r="CL264" s="8">
        <f t="shared" si="557"/>
        <v>0</v>
      </c>
      <c r="CM264" s="8">
        <f t="shared" si="558"/>
        <v>0</v>
      </c>
      <c r="CN264" s="8">
        <f t="shared" si="559"/>
        <v>0</v>
      </c>
      <c r="CO264" s="8">
        <f t="shared" si="560"/>
        <v>0</v>
      </c>
      <c r="CP264" s="8">
        <f t="shared" si="561"/>
        <v>0</v>
      </c>
      <c r="CQ264" s="8">
        <f t="shared" si="580"/>
        <v>3.4475406212269529E-4</v>
      </c>
      <c r="CR264" s="21"/>
    </row>
    <row r="265" spans="2:96" x14ac:dyDescent="0.2">
      <c r="B265" s="1">
        <f t="shared" si="568"/>
        <v>44114</v>
      </c>
      <c r="C265" s="7">
        <f t="shared" si="562"/>
        <v>36.285714285714285</v>
      </c>
      <c r="D265">
        <f t="shared" si="575"/>
        <v>254</v>
      </c>
      <c r="E265" s="13">
        <f t="shared" si="569"/>
        <v>0.2</v>
      </c>
      <c r="F265" s="2">
        <f t="shared" si="563"/>
        <v>4.0551999668446754</v>
      </c>
      <c r="G265" s="2">
        <f t="shared" si="534"/>
        <v>1.9280000000000002</v>
      </c>
      <c r="H265" s="21"/>
      <c r="I265" s="3">
        <f t="shared" si="564"/>
        <v>1014100.4130706806</v>
      </c>
      <c r="J265" s="3"/>
      <c r="K265" s="12">
        <f t="shared" si="565"/>
        <v>3985899.586929318</v>
      </c>
      <c r="L265" s="3">
        <f t="shared" si="589"/>
        <v>1.0000000009889247</v>
      </c>
      <c r="N265" s="12">
        <f t="shared" si="576"/>
        <v>3.4475406212269529E-4</v>
      </c>
      <c r="O265" s="12">
        <f t="shared" ref="O265:AH265" si="698">N264*(1-N$6)</f>
        <v>3.8410243896381152E-4</v>
      </c>
      <c r="P265" s="12">
        <f t="shared" si="698"/>
        <v>4.4577273767495057E-4</v>
      </c>
      <c r="Q265" s="12">
        <f t="shared" si="698"/>
        <v>5.1734462864315564E-4</v>
      </c>
      <c r="R265" s="12">
        <f t="shared" si="698"/>
        <v>6.0040788086344519E-4</v>
      </c>
      <c r="S265" s="12">
        <f t="shared" si="698"/>
        <v>6.9680751171599567E-4</v>
      </c>
      <c r="T265" s="12">
        <f t="shared" si="698"/>
        <v>8.0868476885534912E-4</v>
      </c>
      <c r="U265" s="12">
        <f t="shared" si="698"/>
        <v>9.3852469202438131E-4</v>
      </c>
      <c r="V265" s="12">
        <f t="shared" si="698"/>
        <v>1.0892113112452027E-3</v>
      </c>
      <c r="W265" s="12">
        <f t="shared" si="698"/>
        <v>1.2640917074597921E-3</v>
      </c>
      <c r="X265" s="12">
        <f t="shared" si="698"/>
        <v>1.4670503585475349E-3</v>
      </c>
      <c r="Y265" s="12">
        <f t="shared" si="698"/>
        <v>1.7025954221074971E-3</v>
      </c>
      <c r="Z265" s="12">
        <f t="shared" si="698"/>
        <v>1.9759588715348411E-3</v>
      </c>
      <c r="AA265" s="12">
        <f t="shared" si="698"/>
        <v>2.2932127096325864E-3</v>
      </c>
      <c r="AB265" s="12">
        <f t="shared" si="698"/>
        <v>2.6614038411169262E-3</v>
      </c>
      <c r="AC265" s="12">
        <f t="shared" si="698"/>
        <v>3.0887105998288122E-3</v>
      </c>
      <c r="AD265" s="12">
        <f t="shared" si="698"/>
        <v>3.5846244074624173E-3</v>
      </c>
      <c r="AE265" s="12">
        <f t="shared" si="698"/>
        <v>4.16016059884638E-3</v>
      </c>
      <c r="AF265" s="12">
        <f t="shared" si="698"/>
        <v>4.8281030966656792E-3</v>
      </c>
      <c r="AG265" s="12">
        <f t="shared" si="698"/>
        <v>5.6032883703807518E-3</v>
      </c>
      <c r="AH265" s="12">
        <f t="shared" si="698"/>
        <v>6.5029349866864506E-3</v>
      </c>
      <c r="AI265" s="12">
        <f t="shared" si="536"/>
        <v>3826463.5585081913</v>
      </c>
      <c r="AJ265" s="12">
        <f t="shared" si="578"/>
        <v>3826463.6034659361</v>
      </c>
      <c r="AK265" s="21"/>
      <c r="AL265">
        <f t="shared" si="530"/>
        <v>254</v>
      </c>
      <c r="AM265" s="3"/>
      <c r="AN265" s="3"/>
      <c r="AO265" s="12">
        <f t="shared" ref="AO265:BH265" si="699">N264*AN$8</f>
        <v>1.6004268290158815E-5</v>
      </c>
      <c r="AP265" s="12">
        <f t="shared" si="699"/>
        <v>0</v>
      </c>
      <c r="AQ265" s="12">
        <f t="shared" si="699"/>
        <v>0</v>
      </c>
      <c r="AR265" s="12">
        <f t="shared" si="699"/>
        <v>0</v>
      </c>
      <c r="AS265" s="12">
        <f t="shared" si="699"/>
        <v>0</v>
      </c>
      <c r="AT265" s="12">
        <f t="shared" si="699"/>
        <v>0</v>
      </c>
      <c r="AU265" s="12">
        <f t="shared" si="699"/>
        <v>0</v>
      </c>
      <c r="AV265" s="12">
        <f t="shared" si="699"/>
        <v>0</v>
      </c>
      <c r="AW265" s="12">
        <f t="shared" si="699"/>
        <v>0</v>
      </c>
      <c r="AX265" s="12">
        <f t="shared" si="699"/>
        <v>0</v>
      </c>
      <c r="AY265" s="12">
        <f t="shared" si="699"/>
        <v>0</v>
      </c>
      <c r="AZ265" s="12">
        <f t="shared" si="699"/>
        <v>0</v>
      </c>
      <c r="BA265" s="12">
        <f t="shared" si="699"/>
        <v>0</v>
      </c>
      <c r="BB265" s="12">
        <f t="shared" si="699"/>
        <v>0</v>
      </c>
      <c r="BC265" s="12">
        <f t="shared" si="699"/>
        <v>0</v>
      </c>
      <c r="BD265" s="12">
        <f t="shared" si="699"/>
        <v>0</v>
      </c>
      <c r="BE265" s="12">
        <f t="shared" si="699"/>
        <v>0</v>
      </c>
      <c r="BF265" s="12">
        <f t="shared" si="699"/>
        <v>0</v>
      </c>
      <c r="BG265" s="12">
        <f t="shared" si="699"/>
        <v>0</v>
      </c>
      <c r="BH265" s="12">
        <f t="shared" si="699"/>
        <v>0</v>
      </c>
      <c r="BI265" s="12">
        <f t="shared" si="572"/>
        <v>0</v>
      </c>
      <c r="BJ265" s="12">
        <f t="shared" si="573"/>
        <v>1.6004268290158815E-5</v>
      </c>
      <c r="BK265" s="12">
        <f t="shared" si="574"/>
        <v>159435.98346338255</v>
      </c>
      <c r="BL265" s="3">
        <f t="shared" si="592"/>
        <v>1.0000000011477028</v>
      </c>
      <c r="BM265" s="3">
        <f t="shared" si="538"/>
        <v>3985899.5869293185</v>
      </c>
      <c r="BN265" s="24">
        <f t="shared" si="593"/>
        <v>1.0000000009889245</v>
      </c>
      <c r="BO265" s="3">
        <f t="shared" si="539"/>
        <v>3.9999999996540256</v>
      </c>
      <c r="BP265" s="21"/>
      <c r="BQ265" s="3">
        <f>I265+AJ265+BK265+SUM(J$11:J265)</f>
        <v>4999999.9999999991</v>
      </c>
      <c r="BR265" s="21"/>
      <c r="BS265">
        <f t="shared" si="532"/>
        <v>254</v>
      </c>
      <c r="BT265" s="10">
        <f t="shared" si="533"/>
        <v>0.20950046515369938</v>
      </c>
      <c r="BU265" s="8">
        <f t="shared" si="540"/>
        <v>1.4445227275666408E-5</v>
      </c>
      <c r="BV265" s="8">
        <f t="shared" si="541"/>
        <v>1.6093927925917789E-5</v>
      </c>
      <c r="BW265" s="8">
        <f t="shared" si="542"/>
        <v>1.8677919179148032E-5</v>
      </c>
      <c r="BX265" s="8">
        <f t="shared" si="543"/>
        <v>2.1676788069101794E-5</v>
      </c>
      <c r="BY265" s="8">
        <f t="shared" si="544"/>
        <v>2.5157146064567739E-5</v>
      </c>
      <c r="BZ265" s="8">
        <f t="shared" si="545"/>
        <v>2.9196299565418586E-5</v>
      </c>
      <c r="CA265" s="8">
        <f t="shared" si="546"/>
        <v>3.3883967047581499E-5</v>
      </c>
      <c r="CB265" s="8">
        <f t="shared" si="547"/>
        <v>3.932427190746807E-5</v>
      </c>
      <c r="CC265" s="8">
        <f t="shared" si="548"/>
        <v>4.5638055271308159E-5</v>
      </c>
      <c r="CD265" s="8">
        <f t="shared" si="549"/>
        <v>5.2965560141952107E-5</v>
      </c>
      <c r="CE265" s="8">
        <f t="shared" si="550"/>
        <v>0</v>
      </c>
      <c r="CF265" s="8">
        <f t="shared" si="551"/>
        <v>0</v>
      </c>
      <c r="CG265" s="8">
        <f t="shared" si="552"/>
        <v>0</v>
      </c>
      <c r="CH265" s="8">
        <f t="shared" si="553"/>
        <v>0</v>
      </c>
      <c r="CI265" s="8">
        <f t="shared" si="554"/>
        <v>0</v>
      </c>
      <c r="CJ265" s="8">
        <f t="shared" si="555"/>
        <v>0</v>
      </c>
      <c r="CK265" s="8">
        <f t="shared" si="556"/>
        <v>0</v>
      </c>
      <c r="CL265" s="8">
        <f t="shared" si="557"/>
        <v>0</v>
      </c>
      <c r="CM265" s="8">
        <f t="shared" si="558"/>
        <v>0</v>
      </c>
      <c r="CN265" s="8">
        <f t="shared" si="559"/>
        <v>0</v>
      </c>
      <c r="CO265" s="8">
        <f t="shared" si="560"/>
        <v>0</v>
      </c>
      <c r="CP265" s="8">
        <f t="shared" si="561"/>
        <v>0</v>
      </c>
      <c r="CQ265" s="8">
        <f t="shared" si="580"/>
        <v>2.9705916244813016E-4</v>
      </c>
      <c r="CR265" s="21"/>
    </row>
    <row r="266" spans="2:96" x14ac:dyDescent="0.2">
      <c r="B266" s="1">
        <f t="shared" si="568"/>
        <v>44115</v>
      </c>
      <c r="C266" s="7">
        <f t="shared" si="562"/>
        <v>36.428571428571431</v>
      </c>
      <c r="D266">
        <f t="shared" si="575"/>
        <v>255</v>
      </c>
      <c r="E266" s="13">
        <f t="shared" si="569"/>
        <v>0.2</v>
      </c>
      <c r="F266" s="2">
        <f t="shared" si="563"/>
        <v>4.0551999668446754</v>
      </c>
      <c r="G266" s="2">
        <f t="shared" si="534"/>
        <v>1.9280000000000002</v>
      </c>
      <c r="H266" s="21"/>
      <c r="I266" s="3">
        <f t="shared" si="564"/>
        <v>1014100.4127736214</v>
      </c>
      <c r="J266" s="3"/>
      <c r="K266" s="12">
        <f t="shared" si="565"/>
        <v>3985899.5872263773</v>
      </c>
      <c r="L266" s="3">
        <f t="shared" si="589"/>
        <v>1.0000000008521122</v>
      </c>
      <c r="N266" s="12">
        <f t="shared" si="576"/>
        <v>2.9705916244813016E-4</v>
      </c>
      <c r="O266" s="12">
        <f t="shared" ref="O266:AH266" si="700">N265*(1-N$6)</f>
        <v>3.3096389963778748E-4</v>
      </c>
      <c r="P266" s="12">
        <f t="shared" si="700"/>
        <v>3.8410243896381152E-4</v>
      </c>
      <c r="Q266" s="12">
        <f t="shared" si="700"/>
        <v>4.4577273767495057E-4</v>
      </c>
      <c r="R266" s="12">
        <f t="shared" si="700"/>
        <v>5.1734462864315564E-4</v>
      </c>
      <c r="S266" s="12">
        <f t="shared" si="700"/>
        <v>6.0040788086344519E-4</v>
      </c>
      <c r="T266" s="12">
        <f t="shared" si="700"/>
        <v>6.9680751171599567E-4</v>
      </c>
      <c r="U266" s="12">
        <f t="shared" si="700"/>
        <v>8.0868476885534912E-4</v>
      </c>
      <c r="V266" s="12">
        <f t="shared" si="700"/>
        <v>9.3852469202438131E-4</v>
      </c>
      <c r="W266" s="12">
        <f t="shared" si="700"/>
        <v>1.0892113112452027E-3</v>
      </c>
      <c r="X266" s="12">
        <f t="shared" si="700"/>
        <v>1.2640917074597921E-3</v>
      </c>
      <c r="Y266" s="12">
        <f t="shared" si="700"/>
        <v>1.4670503585475349E-3</v>
      </c>
      <c r="Z266" s="12">
        <f t="shared" si="700"/>
        <v>1.7025954221074971E-3</v>
      </c>
      <c r="AA266" s="12">
        <f t="shared" si="700"/>
        <v>1.9759588715348411E-3</v>
      </c>
      <c r="AB266" s="12">
        <f t="shared" si="700"/>
        <v>2.2932127096325864E-3</v>
      </c>
      <c r="AC266" s="12">
        <f t="shared" si="700"/>
        <v>2.6614038411169262E-3</v>
      </c>
      <c r="AD266" s="12">
        <f t="shared" si="700"/>
        <v>3.0887105998288122E-3</v>
      </c>
      <c r="AE266" s="12">
        <f t="shared" si="700"/>
        <v>3.5846244074624173E-3</v>
      </c>
      <c r="AF266" s="12">
        <f t="shared" si="700"/>
        <v>4.16016059884638E-3</v>
      </c>
      <c r="AG266" s="12">
        <f t="shared" si="700"/>
        <v>4.8281030966656792E-3</v>
      </c>
      <c r="AH266" s="12">
        <f t="shared" si="700"/>
        <v>5.6032883703807518E-3</v>
      </c>
      <c r="AI266" s="12">
        <f t="shared" si="536"/>
        <v>3826463.5650111265</v>
      </c>
      <c r="AJ266" s="12">
        <f t="shared" si="578"/>
        <v>3826463.6037492054</v>
      </c>
      <c r="AK266" s="21"/>
      <c r="AL266">
        <f t="shared" si="530"/>
        <v>255</v>
      </c>
      <c r="AM266" s="3"/>
      <c r="AN266" s="3"/>
      <c r="AO266" s="12">
        <f t="shared" ref="AO266:BH266" si="701">N265*AN$8</f>
        <v>1.3790162484907812E-5</v>
      </c>
      <c r="AP266" s="12">
        <f t="shared" si="701"/>
        <v>0</v>
      </c>
      <c r="AQ266" s="12">
        <f t="shared" si="701"/>
        <v>0</v>
      </c>
      <c r="AR266" s="12">
        <f t="shared" si="701"/>
        <v>0</v>
      </c>
      <c r="AS266" s="12">
        <f t="shared" si="701"/>
        <v>0</v>
      </c>
      <c r="AT266" s="12">
        <f t="shared" si="701"/>
        <v>0</v>
      </c>
      <c r="AU266" s="12">
        <f t="shared" si="701"/>
        <v>0</v>
      </c>
      <c r="AV266" s="12">
        <f t="shared" si="701"/>
        <v>0</v>
      </c>
      <c r="AW266" s="12">
        <f t="shared" si="701"/>
        <v>0</v>
      </c>
      <c r="AX266" s="12">
        <f t="shared" si="701"/>
        <v>0</v>
      </c>
      <c r="AY266" s="12">
        <f t="shared" si="701"/>
        <v>0</v>
      </c>
      <c r="AZ266" s="12">
        <f t="shared" si="701"/>
        <v>0</v>
      </c>
      <c r="BA266" s="12">
        <f t="shared" si="701"/>
        <v>0</v>
      </c>
      <c r="BB266" s="12">
        <f t="shared" si="701"/>
        <v>0</v>
      </c>
      <c r="BC266" s="12">
        <f t="shared" si="701"/>
        <v>0</v>
      </c>
      <c r="BD266" s="12">
        <f t="shared" si="701"/>
        <v>0</v>
      </c>
      <c r="BE266" s="12">
        <f t="shared" si="701"/>
        <v>0</v>
      </c>
      <c r="BF266" s="12">
        <f t="shared" si="701"/>
        <v>0</v>
      </c>
      <c r="BG266" s="12">
        <f t="shared" si="701"/>
        <v>0</v>
      </c>
      <c r="BH266" s="12">
        <f t="shared" si="701"/>
        <v>0</v>
      </c>
      <c r="BI266" s="12">
        <f t="shared" si="572"/>
        <v>0</v>
      </c>
      <c r="BJ266" s="12">
        <f t="shared" si="573"/>
        <v>1.3790162484907812E-5</v>
      </c>
      <c r="BK266" s="12">
        <f t="shared" si="574"/>
        <v>159435.9834771727</v>
      </c>
      <c r="BL266" s="3">
        <f t="shared" si="592"/>
        <v>1.0000000009889241</v>
      </c>
      <c r="BM266" s="3">
        <f t="shared" si="538"/>
        <v>3985899.5872263783</v>
      </c>
      <c r="BN266" s="24">
        <f t="shared" si="593"/>
        <v>1.0000000008521122</v>
      </c>
      <c r="BO266" s="3">
        <f t="shared" si="539"/>
        <v>3.9999999997018887</v>
      </c>
      <c r="BP266" s="21"/>
      <c r="BQ266" s="3">
        <f>I266+AJ266+BK266+SUM(J$11:J266)</f>
        <v>4999999.9999999991</v>
      </c>
      <c r="BR266" s="21"/>
      <c r="BS266">
        <f t="shared" si="532"/>
        <v>255</v>
      </c>
      <c r="BT266" s="10">
        <f t="shared" si="533"/>
        <v>0.2095004650929275</v>
      </c>
      <c r="BU266" s="8">
        <f t="shared" si="540"/>
        <v>1.2446806538599754E-5</v>
      </c>
      <c r="BV266" s="8">
        <f t="shared" si="541"/>
        <v>1.386741818061709E-5</v>
      </c>
      <c r="BW266" s="8">
        <f t="shared" si="542"/>
        <v>1.6093927921249262E-5</v>
      </c>
      <c r="BX266" s="8">
        <f t="shared" si="543"/>
        <v>1.8677919173729942E-5</v>
      </c>
      <c r="BY266" s="8">
        <f t="shared" si="544"/>
        <v>2.1676788062813794E-5</v>
      </c>
      <c r="BZ266" s="8">
        <f t="shared" si="545"/>
        <v>2.5157146057270157E-5</v>
      </c>
      <c r="CA266" s="8">
        <f t="shared" si="546"/>
        <v>2.9196299556949324E-5</v>
      </c>
      <c r="CB266" s="8">
        <f t="shared" si="547"/>
        <v>3.3883967037752441E-5</v>
      </c>
      <c r="CC266" s="8">
        <f t="shared" si="548"/>
        <v>3.9324271896060888E-5</v>
      </c>
      <c r="CD266" s="8">
        <f t="shared" si="549"/>
        <v>4.5638055258069475E-5</v>
      </c>
      <c r="CE266" s="8">
        <f t="shared" si="550"/>
        <v>0</v>
      </c>
      <c r="CF266" s="8">
        <f t="shared" si="551"/>
        <v>0</v>
      </c>
      <c r="CG266" s="8">
        <f t="shared" si="552"/>
        <v>0</v>
      </c>
      <c r="CH266" s="8">
        <f t="shared" si="553"/>
        <v>0</v>
      </c>
      <c r="CI266" s="8">
        <f t="shared" si="554"/>
        <v>0</v>
      </c>
      <c r="CJ266" s="8">
        <f t="shared" si="555"/>
        <v>0</v>
      </c>
      <c r="CK266" s="8">
        <f t="shared" si="556"/>
        <v>0</v>
      </c>
      <c r="CL266" s="8">
        <f t="shared" si="557"/>
        <v>0</v>
      </c>
      <c r="CM266" s="8">
        <f t="shared" si="558"/>
        <v>0</v>
      </c>
      <c r="CN266" s="8">
        <f t="shared" si="559"/>
        <v>0</v>
      </c>
      <c r="CO266" s="8">
        <f t="shared" si="560"/>
        <v>0</v>
      </c>
      <c r="CP266" s="8">
        <f t="shared" si="561"/>
        <v>0</v>
      </c>
      <c r="CQ266" s="8">
        <f t="shared" si="580"/>
        <v>2.5596259968311213E-4</v>
      </c>
      <c r="CR266" s="21"/>
    </row>
    <row r="267" spans="2:96" x14ac:dyDescent="0.2">
      <c r="B267" s="1">
        <f t="shared" si="568"/>
        <v>44116</v>
      </c>
      <c r="C267" s="7">
        <f t="shared" si="562"/>
        <v>36.571428571428569</v>
      </c>
      <c r="D267">
        <f t="shared" si="575"/>
        <v>256</v>
      </c>
      <c r="E267" s="13">
        <f t="shared" si="569"/>
        <v>0.2</v>
      </c>
      <c r="F267" s="2">
        <f t="shared" si="563"/>
        <v>4.0551999668446754</v>
      </c>
      <c r="G267" s="2">
        <f t="shared" si="534"/>
        <v>1.9280000000000002</v>
      </c>
      <c r="H267" s="21"/>
      <c r="I267" s="3">
        <f t="shared" si="564"/>
        <v>1014100.4125176588</v>
      </c>
      <c r="J267" s="3"/>
      <c r="K267" s="12">
        <f t="shared" si="565"/>
        <v>3985899.5874823397</v>
      </c>
      <c r="L267" s="3">
        <f t="shared" si="589"/>
        <v>1.0000000007342269</v>
      </c>
      <c r="N267" s="12">
        <f t="shared" si="576"/>
        <v>2.5596259968311213E-4</v>
      </c>
      <c r="O267" s="12">
        <f t="shared" ref="O267:AH267" si="702">N266*(1-N$6)</f>
        <v>2.8517679595020494E-4</v>
      </c>
      <c r="P267" s="12">
        <f t="shared" si="702"/>
        <v>3.3096389963778748E-4</v>
      </c>
      <c r="Q267" s="12">
        <f t="shared" si="702"/>
        <v>3.8410243896381152E-4</v>
      </c>
      <c r="R267" s="12">
        <f t="shared" si="702"/>
        <v>4.4577273767495057E-4</v>
      </c>
      <c r="S267" s="12">
        <f t="shared" si="702"/>
        <v>5.1734462864315564E-4</v>
      </c>
      <c r="T267" s="12">
        <f t="shared" si="702"/>
        <v>6.0040788086344519E-4</v>
      </c>
      <c r="U267" s="12">
        <f t="shared" si="702"/>
        <v>6.9680751171599567E-4</v>
      </c>
      <c r="V267" s="12">
        <f t="shared" si="702"/>
        <v>8.0868476885534912E-4</v>
      </c>
      <c r="W267" s="12">
        <f t="shared" si="702"/>
        <v>9.3852469202438131E-4</v>
      </c>
      <c r="X267" s="12">
        <f t="shared" si="702"/>
        <v>1.0892113112452027E-3</v>
      </c>
      <c r="Y267" s="12">
        <f t="shared" si="702"/>
        <v>1.2640917074597921E-3</v>
      </c>
      <c r="Z267" s="12">
        <f t="shared" si="702"/>
        <v>1.4670503585475349E-3</v>
      </c>
      <c r="AA267" s="12">
        <f t="shared" si="702"/>
        <v>1.7025954221074971E-3</v>
      </c>
      <c r="AB267" s="12">
        <f t="shared" si="702"/>
        <v>1.9759588715348411E-3</v>
      </c>
      <c r="AC267" s="12">
        <f t="shared" si="702"/>
        <v>2.2932127096325864E-3</v>
      </c>
      <c r="AD267" s="12">
        <f t="shared" si="702"/>
        <v>2.6614038411169262E-3</v>
      </c>
      <c r="AE267" s="12">
        <f t="shared" si="702"/>
        <v>3.0887105998288122E-3</v>
      </c>
      <c r="AF267" s="12">
        <f t="shared" si="702"/>
        <v>3.5846244074624173E-3</v>
      </c>
      <c r="AG267" s="12">
        <f t="shared" si="702"/>
        <v>4.16016059884638E-3</v>
      </c>
      <c r="AH267" s="12">
        <f t="shared" si="702"/>
        <v>4.8281030966656792E-3</v>
      </c>
      <c r="AI267" s="12">
        <f t="shared" si="536"/>
        <v>3826463.5706144148</v>
      </c>
      <c r="AJ267" s="12">
        <f t="shared" si="578"/>
        <v>3826463.6039932854</v>
      </c>
      <c r="AK267" s="21"/>
      <c r="AL267">
        <f t="shared" ref="AL267:AL330" si="703">D267</f>
        <v>256</v>
      </c>
      <c r="AM267" s="3"/>
      <c r="AN267" s="3"/>
      <c r="AO267" s="12">
        <f t="shared" ref="AO267:BH267" si="704">N266*AN$8</f>
        <v>1.1882366497925206E-5</v>
      </c>
      <c r="AP267" s="12">
        <f t="shared" si="704"/>
        <v>0</v>
      </c>
      <c r="AQ267" s="12">
        <f t="shared" si="704"/>
        <v>0</v>
      </c>
      <c r="AR267" s="12">
        <f t="shared" si="704"/>
        <v>0</v>
      </c>
      <c r="AS267" s="12">
        <f t="shared" si="704"/>
        <v>0</v>
      </c>
      <c r="AT267" s="12">
        <f t="shared" si="704"/>
        <v>0</v>
      </c>
      <c r="AU267" s="12">
        <f t="shared" si="704"/>
        <v>0</v>
      </c>
      <c r="AV267" s="12">
        <f t="shared" si="704"/>
        <v>0</v>
      </c>
      <c r="AW267" s="12">
        <f t="shared" si="704"/>
        <v>0</v>
      </c>
      <c r="AX267" s="12">
        <f t="shared" si="704"/>
        <v>0</v>
      </c>
      <c r="AY267" s="12">
        <f t="shared" si="704"/>
        <v>0</v>
      </c>
      <c r="AZ267" s="12">
        <f t="shared" si="704"/>
        <v>0</v>
      </c>
      <c r="BA267" s="12">
        <f t="shared" si="704"/>
        <v>0</v>
      </c>
      <c r="BB267" s="12">
        <f t="shared" si="704"/>
        <v>0</v>
      </c>
      <c r="BC267" s="12">
        <f t="shared" si="704"/>
        <v>0</v>
      </c>
      <c r="BD267" s="12">
        <f t="shared" si="704"/>
        <v>0</v>
      </c>
      <c r="BE267" s="12">
        <f t="shared" si="704"/>
        <v>0</v>
      </c>
      <c r="BF267" s="12">
        <f t="shared" si="704"/>
        <v>0</v>
      </c>
      <c r="BG267" s="12">
        <f t="shared" si="704"/>
        <v>0</v>
      </c>
      <c r="BH267" s="12">
        <f t="shared" si="704"/>
        <v>0</v>
      </c>
      <c r="BI267" s="12">
        <f t="shared" si="572"/>
        <v>0</v>
      </c>
      <c r="BJ267" s="12">
        <f t="shared" si="573"/>
        <v>1.1882366497925206E-5</v>
      </c>
      <c r="BK267" s="12">
        <f t="shared" si="574"/>
        <v>159435.98348905507</v>
      </c>
      <c r="BL267" s="3">
        <f t="shared" si="592"/>
        <v>1.0000000008521117</v>
      </c>
      <c r="BM267" s="3">
        <f t="shared" si="538"/>
        <v>3985899.5874823406</v>
      </c>
      <c r="BN267" s="24">
        <f t="shared" si="593"/>
        <v>1.0000000007342269</v>
      </c>
      <c r="BO267" s="3">
        <f t="shared" si="539"/>
        <v>3.9999999997431304</v>
      </c>
      <c r="BP267" s="21"/>
      <c r="BQ267" s="3">
        <f>I267+AJ267+BK267+SUM(J$11:J267)</f>
        <v>4999999.9999999991</v>
      </c>
      <c r="BR267" s="21"/>
      <c r="BS267">
        <f t="shared" ref="BS267:BS330" si="705">D267</f>
        <v>256</v>
      </c>
      <c r="BT267" s="10">
        <f t="shared" ref="BT267:BT330" si="706">I267/(I267+AJ267)</f>
        <v>0.20950046504056311</v>
      </c>
      <c r="BU267" s="8">
        <f t="shared" si="540"/>
        <v>1.0724856733320698E-5</v>
      </c>
      <c r="BV267" s="8">
        <f t="shared" si="541"/>
        <v>1.1948934274069141E-5</v>
      </c>
      <c r="BW267" s="8">
        <f t="shared" si="542"/>
        <v>1.3867418177150945E-5</v>
      </c>
      <c r="BX267" s="8">
        <f t="shared" si="543"/>
        <v>1.6093927917226604E-5</v>
      </c>
      <c r="BY267" s="8">
        <f t="shared" si="544"/>
        <v>1.8677919169061418E-5</v>
      </c>
      <c r="BZ267" s="8">
        <f t="shared" si="545"/>
        <v>2.1676788057395707E-5</v>
      </c>
      <c r="CA267" s="8">
        <f t="shared" si="546"/>
        <v>2.5157146050982157E-5</v>
      </c>
      <c r="CB267" s="8">
        <f t="shared" si="547"/>
        <v>2.9196299549651746E-5</v>
      </c>
      <c r="CC267" s="8">
        <f t="shared" si="548"/>
        <v>3.3883967029283182E-5</v>
      </c>
      <c r="CD267" s="8">
        <f t="shared" si="549"/>
        <v>3.9324271886231836E-5</v>
      </c>
      <c r="CE267" s="8">
        <f t="shared" si="550"/>
        <v>0</v>
      </c>
      <c r="CF267" s="8">
        <f t="shared" si="551"/>
        <v>0</v>
      </c>
      <c r="CG267" s="8">
        <f t="shared" si="552"/>
        <v>0</v>
      </c>
      <c r="CH267" s="8">
        <f t="shared" si="553"/>
        <v>0</v>
      </c>
      <c r="CI267" s="8">
        <f t="shared" si="554"/>
        <v>0</v>
      </c>
      <c r="CJ267" s="8">
        <f t="shared" si="555"/>
        <v>0</v>
      </c>
      <c r="CK267" s="8">
        <f t="shared" si="556"/>
        <v>0</v>
      </c>
      <c r="CL267" s="8">
        <f t="shared" si="557"/>
        <v>0</v>
      </c>
      <c r="CM267" s="8">
        <f t="shared" si="558"/>
        <v>0</v>
      </c>
      <c r="CN267" s="8">
        <f t="shared" si="559"/>
        <v>0</v>
      </c>
      <c r="CO267" s="8">
        <f t="shared" si="560"/>
        <v>0</v>
      </c>
      <c r="CP267" s="8">
        <f t="shared" si="561"/>
        <v>0</v>
      </c>
      <c r="CQ267" s="8">
        <f t="shared" si="580"/>
        <v>2.2055152884437344E-4</v>
      </c>
      <c r="CR267" s="21"/>
    </row>
    <row r="268" spans="2:96" x14ac:dyDescent="0.2">
      <c r="B268" s="1">
        <f t="shared" si="568"/>
        <v>44117</v>
      </c>
      <c r="C268" s="7">
        <f t="shared" si="562"/>
        <v>36.714285714285715</v>
      </c>
      <c r="D268">
        <f t="shared" si="575"/>
        <v>257</v>
      </c>
      <c r="E268" s="13">
        <f t="shared" si="569"/>
        <v>0.2</v>
      </c>
      <c r="F268" s="2">
        <f t="shared" si="563"/>
        <v>4.0551999668446754</v>
      </c>
      <c r="G268" s="2">
        <f t="shared" ref="G268:G331" si="707">E268*N$9</f>
        <v>1.9280000000000002</v>
      </c>
      <c r="H268" s="21"/>
      <c r="I268" s="3">
        <f t="shared" si="564"/>
        <v>1014100.4122971073</v>
      </c>
      <c r="J268" s="3"/>
      <c r="K268" s="12">
        <f t="shared" si="565"/>
        <v>3985899.5877028913</v>
      </c>
      <c r="L268" s="3">
        <f t="shared" si="589"/>
        <v>1.0000000006326506</v>
      </c>
      <c r="N268" s="12">
        <f t="shared" si="576"/>
        <v>2.2055152884437344E-4</v>
      </c>
      <c r="O268" s="12">
        <f t="shared" ref="O268:AH268" si="708">N267*(1-N$6)</f>
        <v>2.4572409569578762E-4</v>
      </c>
      <c r="P268" s="12">
        <f t="shared" si="708"/>
        <v>2.8517679595020494E-4</v>
      </c>
      <c r="Q268" s="12">
        <f t="shared" si="708"/>
        <v>3.3096389963778748E-4</v>
      </c>
      <c r="R268" s="12">
        <f t="shared" si="708"/>
        <v>3.8410243896381152E-4</v>
      </c>
      <c r="S268" s="12">
        <f t="shared" si="708"/>
        <v>4.4577273767495057E-4</v>
      </c>
      <c r="T268" s="12">
        <f t="shared" si="708"/>
        <v>5.1734462864315564E-4</v>
      </c>
      <c r="U268" s="12">
        <f t="shared" si="708"/>
        <v>6.0040788086344519E-4</v>
      </c>
      <c r="V268" s="12">
        <f t="shared" si="708"/>
        <v>6.9680751171599567E-4</v>
      </c>
      <c r="W268" s="12">
        <f t="shared" si="708"/>
        <v>8.0868476885534912E-4</v>
      </c>
      <c r="X268" s="12">
        <f t="shared" si="708"/>
        <v>9.3852469202438131E-4</v>
      </c>
      <c r="Y268" s="12">
        <f t="shared" si="708"/>
        <v>1.0892113112452027E-3</v>
      </c>
      <c r="Z268" s="12">
        <f t="shared" si="708"/>
        <v>1.2640917074597921E-3</v>
      </c>
      <c r="AA268" s="12">
        <f t="shared" si="708"/>
        <v>1.4670503585475349E-3</v>
      </c>
      <c r="AB268" s="12">
        <f t="shared" si="708"/>
        <v>1.7025954221074971E-3</v>
      </c>
      <c r="AC268" s="12">
        <f t="shared" si="708"/>
        <v>1.9759588715348411E-3</v>
      </c>
      <c r="AD268" s="12">
        <f t="shared" si="708"/>
        <v>2.2932127096325864E-3</v>
      </c>
      <c r="AE268" s="12">
        <f t="shared" si="708"/>
        <v>2.6614038411169262E-3</v>
      </c>
      <c r="AF268" s="12">
        <f t="shared" si="708"/>
        <v>3.0887105998288122E-3</v>
      </c>
      <c r="AG268" s="12">
        <f t="shared" si="708"/>
        <v>3.5846244074624173E-3</v>
      </c>
      <c r="AH268" s="12">
        <f t="shared" si="708"/>
        <v>4.16016059884638E-3</v>
      </c>
      <c r="AI268" s="12">
        <f t="shared" ref="AI268:AI331" si="709">AI267+AH267*(1-AH$6)</f>
        <v>3826463.5754425176</v>
      </c>
      <c r="AJ268" s="12">
        <f t="shared" si="578"/>
        <v>3826463.6042035986</v>
      </c>
      <c r="AK268" s="21"/>
      <c r="AL268">
        <f t="shared" si="703"/>
        <v>257</v>
      </c>
      <c r="AM268" s="3"/>
      <c r="AN268" s="3"/>
      <c r="AO268" s="12">
        <f t="shared" ref="AO268:BH268" si="710">N267*AN$8</f>
        <v>1.0238503987324485E-5</v>
      </c>
      <c r="AP268" s="12">
        <f t="shared" si="710"/>
        <v>0</v>
      </c>
      <c r="AQ268" s="12">
        <f t="shared" si="710"/>
        <v>0</v>
      </c>
      <c r="AR268" s="12">
        <f t="shared" si="710"/>
        <v>0</v>
      </c>
      <c r="AS268" s="12">
        <f t="shared" si="710"/>
        <v>0</v>
      </c>
      <c r="AT268" s="12">
        <f t="shared" si="710"/>
        <v>0</v>
      </c>
      <c r="AU268" s="12">
        <f t="shared" si="710"/>
        <v>0</v>
      </c>
      <c r="AV268" s="12">
        <f t="shared" si="710"/>
        <v>0</v>
      </c>
      <c r="AW268" s="12">
        <f t="shared" si="710"/>
        <v>0</v>
      </c>
      <c r="AX268" s="12">
        <f t="shared" si="710"/>
        <v>0</v>
      </c>
      <c r="AY268" s="12">
        <f t="shared" si="710"/>
        <v>0</v>
      </c>
      <c r="AZ268" s="12">
        <f t="shared" si="710"/>
        <v>0</v>
      </c>
      <c r="BA268" s="12">
        <f t="shared" si="710"/>
        <v>0</v>
      </c>
      <c r="BB268" s="12">
        <f t="shared" si="710"/>
        <v>0</v>
      </c>
      <c r="BC268" s="12">
        <f t="shared" si="710"/>
        <v>0</v>
      </c>
      <c r="BD268" s="12">
        <f t="shared" si="710"/>
        <v>0</v>
      </c>
      <c r="BE268" s="12">
        <f t="shared" si="710"/>
        <v>0</v>
      </c>
      <c r="BF268" s="12">
        <f t="shared" si="710"/>
        <v>0</v>
      </c>
      <c r="BG268" s="12">
        <f t="shared" si="710"/>
        <v>0</v>
      </c>
      <c r="BH268" s="12">
        <f t="shared" si="710"/>
        <v>0</v>
      </c>
      <c r="BI268" s="12">
        <f t="shared" si="572"/>
        <v>0</v>
      </c>
      <c r="BJ268" s="12">
        <f t="shared" si="573"/>
        <v>1.0238503987324485E-5</v>
      </c>
      <c r="BK268" s="12">
        <f t="shared" si="574"/>
        <v>159435.98349929356</v>
      </c>
      <c r="BL268" s="3">
        <f t="shared" si="592"/>
        <v>1.0000000007342265</v>
      </c>
      <c r="BM268" s="3">
        <f t="shared" ref="BM268:BM331" si="711">AJ268+BK268</f>
        <v>3985899.5877028923</v>
      </c>
      <c r="BN268" s="24">
        <f t="shared" si="593"/>
        <v>1.0000000006326506</v>
      </c>
      <c r="BO268" s="3">
        <f t="shared" ref="BO268:BO331" si="712">BK268/BM268*100</f>
        <v>3.9999999997786668</v>
      </c>
      <c r="BP268" s="21"/>
      <c r="BQ268" s="3">
        <f>I268+AJ268+BK268+SUM(J$11:J268)</f>
        <v>4999999.9999999991</v>
      </c>
      <c r="BR268" s="21"/>
      <c r="BS268">
        <f t="shared" si="705"/>
        <v>257</v>
      </c>
      <c r="BT268" s="10">
        <f t="shared" si="706"/>
        <v>0.20950046499544303</v>
      </c>
      <c r="BU268" s="8">
        <f t="shared" ref="BU268:BU331" si="713">N268*$E268*$BT268*BU$7</f>
        <v>9.241129569670421E-6</v>
      </c>
      <c r="BV268" s="8">
        <f t="shared" ref="BV268:BV331" si="714">O268*$E268*$BT268*BV$7</f>
        <v>1.029586246177045E-5</v>
      </c>
      <c r="BW268" s="8">
        <f t="shared" ref="BW268:BW331" si="715">P268*$E268*$BT268*BW$7</f>
        <v>1.1948934271495703E-5</v>
      </c>
      <c r="BX268" s="8">
        <f t="shared" ref="BX268:BX331" si="716">Q268*$E268*$BT268*BX$7</f>
        <v>1.3867418174164322E-5</v>
      </c>
      <c r="BY268" s="8">
        <f t="shared" ref="BY268:BY331" si="717">R268*$E268*$BT268*BY$7</f>
        <v>1.6093927913760457E-5</v>
      </c>
      <c r="BZ268" s="8">
        <f t="shared" ref="BZ268:BZ331" si="718">S268*$E268*$BT268*BZ$7</f>
        <v>1.8677919165038761E-5</v>
      </c>
      <c r="CA268" s="8">
        <f t="shared" ref="CA268:CA331" si="719">T268*$E268*$BT268*CA$7</f>
        <v>2.167678805272718E-5</v>
      </c>
      <c r="CB268" s="8">
        <f t="shared" ref="CB268:CB331" si="720">U268*$E268*$BT268*CB$7</f>
        <v>2.5157146045564066E-5</v>
      </c>
      <c r="CC268" s="8">
        <f t="shared" ref="CC268:CC331" si="721">V268*$E268*$BT268*CC$7</f>
        <v>2.9196299543363742E-5</v>
      </c>
      <c r="CD268" s="8">
        <f t="shared" ref="CD268:CD331" si="722">W268*$E268*$BT268*CD$7</f>
        <v>3.38839670219856E-5</v>
      </c>
      <c r="CE268" s="8">
        <f t="shared" ref="CE268:CE331" si="723">X268*$E268*$BT268*CE$7</f>
        <v>0</v>
      </c>
      <c r="CF268" s="8">
        <f t="shared" ref="CF268:CF331" si="724">Y268*$E268*$BT268*CF$7</f>
        <v>0</v>
      </c>
      <c r="CG268" s="8">
        <f t="shared" ref="CG268:CG331" si="725">Z268*$E268*$BT268*CG$7</f>
        <v>0</v>
      </c>
      <c r="CH268" s="8">
        <f t="shared" ref="CH268:CH331" si="726">AA268*$E268*$BT268*CH$7</f>
        <v>0</v>
      </c>
      <c r="CI268" s="8">
        <f t="shared" ref="CI268:CI331" si="727">AB268*$E268*$BT268*CI$7</f>
        <v>0</v>
      </c>
      <c r="CJ268" s="8">
        <f t="shared" ref="CJ268:CJ331" si="728">AC268*$E268*$BT268*CJ$7</f>
        <v>0</v>
      </c>
      <c r="CK268" s="8">
        <f t="shared" ref="CK268:CK331" si="729">AD268*$E268*$BT268*CK$7</f>
        <v>0</v>
      </c>
      <c r="CL268" s="8">
        <f t="shared" ref="CL268:CL331" si="730">AE268*$E268*$BT268*CL$7</f>
        <v>0</v>
      </c>
      <c r="CM268" s="8">
        <f t="shared" ref="CM268:CM331" si="731">AF268*$E268*$BT268*CM$7</f>
        <v>0</v>
      </c>
      <c r="CN268" s="8">
        <f t="shared" ref="CN268:CN331" si="732">AG268*$E268*$BT268*CN$7</f>
        <v>0</v>
      </c>
      <c r="CO268" s="8">
        <f t="shared" ref="CO268:CO331" si="733">AH268*$E268*$BT268*CO$7</f>
        <v>0</v>
      </c>
      <c r="CP268" s="8">
        <f t="shared" ref="CP268:CP331" si="734">AI268*$E268*$BT268*CP$7</f>
        <v>0</v>
      </c>
      <c r="CQ268" s="8">
        <f t="shared" si="580"/>
        <v>1.9003939221954067E-4</v>
      </c>
      <c r="CR268" s="21"/>
    </row>
    <row r="269" spans="2:96" x14ac:dyDescent="0.2">
      <c r="B269" s="1">
        <f t="shared" si="568"/>
        <v>44118</v>
      </c>
      <c r="C269" s="7">
        <f t="shared" ref="C269:C332" si="735">D269/7</f>
        <v>36.857142857142854</v>
      </c>
      <c r="D269">
        <f t="shared" si="575"/>
        <v>258</v>
      </c>
      <c r="E269" s="13">
        <f t="shared" si="569"/>
        <v>0.2</v>
      </c>
      <c r="F269" s="2">
        <f t="shared" ref="F269:F332" si="736">EXP(7*E269)</f>
        <v>4.0551999668446754</v>
      </c>
      <c r="G269" s="2">
        <f t="shared" si="707"/>
        <v>1.9280000000000002</v>
      </c>
      <c r="H269" s="21"/>
      <c r="I269" s="3">
        <f t="shared" ref="I269:I332" si="737">I268-N269-J269</f>
        <v>1014100.4121070679</v>
      </c>
      <c r="J269" s="3"/>
      <c r="K269" s="12">
        <f t="shared" ref="K269:K332" si="738">K268+N269</f>
        <v>3985899.5878929305</v>
      </c>
      <c r="L269" s="3">
        <f t="shared" si="589"/>
        <v>1.0000000005451266</v>
      </c>
      <c r="N269" s="12">
        <f t="shared" si="576"/>
        <v>1.9003939221954067E-4</v>
      </c>
      <c r="O269" s="12">
        <f t="shared" ref="O269:AH269" si="739">N268*(1-N$6)</f>
        <v>2.1172946769059851E-4</v>
      </c>
      <c r="P269" s="12">
        <f t="shared" si="739"/>
        <v>2.4572409569578762E-4</v>
      </c>
      <c r="Q269" s="12">
        <f t="shared" si="739"/>
        <v>2.8517679595020494E-4</v>
      </c>
      <c r="R269" s="12">
        <f t="shared" si="739"/>
        <v>3.3096389963778748E-4</v>
      </c>
      <c r="S269" s="12">
        <f t="shared" si="739"/>
        <v>3.8410243896381152E-4</v>
      </c>
      <c r="T269" s="12">
        <f t="shared" si="739"/>
        <v>4.4577273767495057E-4</v>
      </c>
      <c r="U269" s="12">
        <f t="shared" si="739"/>
        <v>5.1734462864315564E-4</v>
      </c>
      <c r="V269" s="12">
        <f t="shared" si="739"/>
        <v>6.0040788086344519E-4</v>
      </c>
      <c r="W269" s="12">
        <f t="shared" si="739"/>
        <v>6.9680751171599567E-4</v>
      </c>
      <c r="X269" s="12">
        <f t="shared" si="739"/>
        <v>8.0868476885534912E-4</v>
      </c>
      <c r="Y269" s="12">
        <f t="shared" si="739"/>
        <v>9.3852469202438131E-4</v>
      </c>
      <c r="Z269" s="12">
        <f t="shared" si="739"/>
        <v>1.0892113112452027E-3</v>
      </c>
      <c r="AA269" s="12">
        <f t="shared" si="739"/>
        <v>1.2640917074597921E-3</v>
      </c>
      <c r="AB269" s="12">
        <f t="shared" si="739"/>
        <v>1.4670503585475349E-3</v>
      </c>
      <c r="AC269" s="12">
        <f t="shared" si="739"/>
        <v>1.7025954221074971E-3</v>
      </c>
      <c r="AD269" s="12">
        <f t="shared" si="739"/>
        <v>1.9759588715348411E-3</v>
      </c>
      <c r="AE269" s="12">
        <f t="shared" si="739"/>
        <v>2.2932127096325864E-3</v>
      </c>
      <c r="AF269" s="12">
        <f t="shared" si="739"/>
        <v>2.6614038411169262E-3</v>
      </c>
      <c r="AG269" s="12">
        <f t="shared" si="739"/>
        <v>3.0887105998288122E-3</v>
      </c>
      <c r="AH269" s="12">
        <f t="shared" si="739"/>
        <v>3.5846244074624173E-3</v>
      </c>
      <c r="AI269" s="12">
        <f t="shared" si="709"/>
        <v>3826463.5796026783</v>
      </c>
      <c r="AJ269" s="12">
        <f t="shared" si="578"/>
        <v>3826463.6043848158</v>
      </c>
      <c r="AK269" s="21"/>
      <c r="AL269">
        <f t="shared" si="703"/>
        <v>258</v>
      </c>
      <c r="AM269" s="3"/>
      <c r="AN269" s="3"/>
      <c r="AO269" s="12">
        <f t="shared" ref="AO269:BH269" si="740">N268*AN$8</f>
        <v>8.8220611537749384E-6</v>
      </c>
      <c r="AP269" s="12">
        <f t="shared" si="740"/>
        <v>0</v>
      </c>
      <c r="AQ269" s="12">
        <f t="shared" si="740"/>
        <v>0</v>
      </c>
      <c r="AR269" s="12">
        <f t="shared" si="740"/>
        <v>0</v>
      </c>
      <c r="AS269" s="12">
        <f t="shared" si="740"/>
        <v>0</v>
      </c>
      <c r="AT269" s="12">
        <f t="shared" si="740"/>
        <v>0</v>
      </c>
      <c r="AU269" s="12">
        <f t="shared" si="740"/>
        <v>0</v>
      </c>
      <c r="AV269" s="12">
        <f t="shared" si="740"/>
        <v>0</v>
      </c>
      <c r="AW269" s="12">
        <f t="shared" si="740"/>
        <v>0</v>
      </c>
      <c r="AX269" s="12">
        <f t="shared" si="740"/>
        <v>0</v>
      </c>
      <c r="AY269" s="12">
        <f t="shared" si="740"/>
        <v>0</v>
      </c>
      <c r="AZ269" s="12">
        <f t="shared" si="740"/>
        <v>0</v>
      </c>
      <c r="BA269" s="12">
        <f t="shared" si="740"/>
        <v>0</v>
      </c>
      <c r="BB269" s="12">
        <f t="shared" si="740"/>
        <v>0</v>
      </c>
      <c r="BC269" s="12">
        <f t="shared" si="740"/>
        <v>0</v>
      </c>
      <c r="BD269" s="12">
        <f t="shared" si="740"/>
        <v>0</v>
      </c>
      <c r="BE269" s="12">
        <f t="shared" si="740"/>
        <v>0</v>
      </c>
      <c r="BF269" s="12">
        <f t="shared" si="740"/>
        <v>0</v>
      </c>
      <c r="BG269" s="12">
        <f t="shared" si="740"/>
        <v>0</v>
      </c>
      <c r="BH269" s="12">
        <f t="shared" si="740"/>
        <v>0</v>
      </c>
      <c r="BI269" s="12">
        <f t="shared" si="572"/>
        <v>0</v>
      </c>
      <c r="BJ269" s="12">
        <f t="shared" si="573"/>
        <v>8.8220611537749384E-6</v>
      </c>
      <c r="BK269" s="12">
        <f t="shared" si="574"/>
        <v>159435.98350811563</v>
      </c>
      <c r="BL269" s="3">
        <f t="shared" si="592"/>
        <v>1.0000000006326502</v>
      </c>
      <c r="BM269" s="3">
        <f t="shared" si="711"/>
        <v>3985899.5878929314</v>
      </c>
      <c r="BN269" s="24">
        <f t="shared" si="593"/>
        <v>1.0000000005451266</v>
      </c>
      <c r="BO269" s="3">
        <f t="shared" si="712"/>
        <v>3.9999999998092872</v>
      </c>
      <c r="BP269" s="21"/>
      <c r="BQ269" s="3">
        <f>I269+AJ269+BK269+SUM(J$11:J269)</f>
        <v>4999999.9999999991</v>
      </c>
      <c r="BR269" s="21"/>
      <c r="BS269">
        <f t="shared" si="705"/>
        <v>258</v>
      </c>
      <c r="BT269" s="10">
        <f t="shared" si="706"/>
        <v>0.2095004649565651</v>
      </c>
      <c r="BU269" s="8">
        <f t="shared" si="713"/>
        <v>7.9626682060113639E-6</v>
      </c>
      <c r="BV269" s="8">
        <f t="shared" si="714"/>
        <v>8.8714843852372837E-6</v>
      </c>
      <c r="BW269" s="8">
        <f t="shared" si="715"/>
        <v>1.0295862459859801E-5</v>
      </c>
      <c r="BX269" s="8">
        <f t="shared" si="716"/>
        <v>1.1948934269278286E-5</v>
      </c>
      <c r="BY269" s="8">
        <f t="shared" si="717"/>
        <v>1.3867418171590884E-5</v>
      </c>
      <c r="BZ269" s="8">
        <f t="shared" si="718"/>
        <v>1.6093927910773836E-5</v>
      </c>
      <c r="CA269" s="8">
        <f t="shared" si="719"/>
        <v>1.8677919161572614E-5</v>
      </c>
      <c r="CB269" s="8">
        <f t="shared" si="720"/>
        <v>2.1676788048704523E-5</v>
      </c>
      <c r="CC269" s="8">
        <f t="shared" si="721"/>
        <v>2.5157146040895543E-5</v>
      </c>
      <c r="CD269" s="8">
        <f t="shared" si="722"/>
        <v>2.9196299537945655E-5</v>
      </c>
      <c r="CE269" s="8">
        <f t="shared" si="723"/>
        <v>0</v>
      </c>
      <c r="CF269" s="8">
        <f t="shared" si="724"/>
        <v>0</v>
      </c>
      <c r="CG269" s="8">
        <f t="shared" si="725"/>
        <v>0</v>
      </c>
      <c r="CH269" s="8">
        <f t="shared" si="726"/>
        <v>0</v>
      </c>
      <c r="CI269" s="8">
        <f t="shared" si="727"/>
        <v>0</v>
      </c>
      <c r="CJ269" s="8">
        <f t="shared" si="728"/>
        <v>0</v>
      </c>
      <c r="CK269" s="8">
        <f t="shared" si="729"/>
        <v>0</v>
      </c>
      <c r="CL269" s="8">
        <f t="shared" si="730"/>
        <v>0</v>
      </c>
      <c r="CM269" s="8">
        <f t="shared" si="731"/>
        <v>0</v>
      </c>
      <c r="CN269" s="8">
        <f t="shared" si="732"/>
        <v>0</v>
      </c>
      <c r="CO269" s="8">
        <f t="shared" si="733"/>
        <v>0</v>
      </c>
      <c r="CP269" s="8">
        <f t="shared" si="734"/>
        <v>0</v>
      </c>
      <c r="CQ269" s="8">
        <f t="shared" si="580"/>
        <v>1.6374844819186979E-4</v>
      </c>
      <c r="CR269" s="21"/>
    </row>
    <row r="270" spans="2:96" x14ac:dyDescent="0.2">
      <c r="B270" s="1">
        <f t="shared" ref="B270:B333" si="741">B269+1</f>
        <v>44119</v>
      </c>
      <c r="C270" s="7">
        <f t="shared" si="735"/>
        <v>37</v>
      </c>
      <c r="D270">
        <f t="shared" si="575"/>
        <v>259</v>
      </c>
      <c r="E270" s="13">
        <f t="shared" ref="E270:E333" si="742">E269</f>
        <v>0.2</v>
      </c>
      <c r="F270" s="2">
        <f t="shared" si="736"/>
        <v>4.0551999668446754</v>
      </c>
      <c r="G270" s="2">
        <f t="shared" si="707"/>
        <v>1.9280000000000002</v>
      </c>
      <c r="H270" s="21"/>
      <c r="I270" s="3">
        <f t="shared" si="737"/>
        <v>1014100.4119433195</v>
      </c>
      <c r="J270" s="3"/>
      <c r="K270" s="12">
        <f t="shared" si="738"/>
        <v>3985899.5880566789</v>
      </c>
      <c r="L270" s="3">
        <f t="shared" si="589"/>
        <v>1.0000000004697112</v>
      </c>
      <c r="N270" s="12">
        <f t="shared" si="576"/>
        <v>1.6374844819186979E-4</v>
      </c>
      <c r="O270" s="12">
        <f t="shared" ref="O270:AH270" si="743">N269*(1-N$6)</f>
        <v>1.8243781653075905E-4</v>
      </c>
      <c r="P270" s="12">
        <f t="shared" si="743"/>
        <v>2.1172946769059851E-4</v>
      </c>
      <c r="Q270" s="12">
        <f t="shared" si="743"/>
        <v>2.4572409569578762E-4</v>
      </c>
      <c r="R270" s="12">
        <f t="shared" si="743"/>
        <v>2.8517679595020494E-4</v>
      </c>
      <c r="S270" s="12">
        <f t="shared" si="743"/>
        <v>3.3096389963778748E-4</v>
      </c>
      <c r="T270" s="12">
        <f t="shared" si="743"/>
        <v>3.8410243896381152E-4</v>
      </c>
      <c r="U270" s="12">
        <f t="shared" si="743"/>
        <v>4.4577273767495057E-4</v>
      </c>
      <c r="V270" s="12">
        <f t="shared" si="743"/>
        <v>5.1734462864315564E-4</v>
      </c>
      <c r="W270" s="12">
        <f t="shared" si="743"/>
        <v>6.0040788086344519E-4</v>
      </c>
      <c r="X270" s="12">
        <f t="shared" si="743"/>
        <v>6.9680751171599567E-4</v>
      </c>
      <c r="Y270" s="12">
        <f t="shared" si="743"/>
        <v>8.0868476885534912E-4</v>
      </c>
      <c r="Z270" s="12">
        <f t="shared" si="743"/>
        <v>9.3852469202438131E-4</v>
      </c>
      <c r="AA270" s="12">
        <f t="shared" si="743"/>
        <v>1.0892113112452027E-3</v>
      </c>
      <c r="AB270" s="12">
        <f t="shared" si="743"/>
        <v>1.2640917074597921E-3</v>
      </c>
      <c r="AC270" s="12">
        <f t="shared" si="743"/>
        <v>1.4670503585475349E-3</v>
      </c>
      <c r="AD270" s="12">
        <f t="shared" si="743"/>
        <v>1.7025954221074971E-3</v>
      </c>
      <c r="AE270" s="12">
        <f t="shared" si="743"/>
        <v>1.9759588715348411E-3</v>
      </c>
      <c r="AF270" s="12">
        <f t="shared" si="743"/>
        <v>2.2932127096325864E-3</v>
      </c>
      <c r="AG270" s="12">
        <f t="shared" si="743"/>
        <v>2.6614038411169262E-3</v>
      </c>
      <c r="AH270" s="12">
        <f t="shared" si="743"/>
        <v>3.0887105998288122E-3</v>
      </c>
      <c r="AI270" s="12">
        <f t="shared" si="709"/>
        <v>3826463.5831873026</v>
      </c>
      <c r="AJ270" s="12">
        <f t="shared" si="578"/>
        <v>3826463.6045409627</v>
      </c>
      <c r="AK270" s="21"/>
      <c r="AL270">
        <f t="shared" si="703"/>
        <v>259</v>
      </c>
      <c r="AM270" s="3"/>
      <c r="AN270" s="3"/>
      <c r="AO270" s="12">
        <f t="shared" ref="AO270:BH270" si="744">N269*AN$8</f>
        <v>7.6015756887816269E-6</v>
      </c>
      <c r="AP270" s="12">
        <f t="shared" si="744"/>
        <v>0</v>
      </c>
      <c r="AQ270" s="12">
        <f t="shared" si="744"/>
        <v>0</v>
      </c>
      <c r="AR270" s="12">
        <f t="shared" si="744"/>
        <v>0</v>
      </c>
      <c r="AS270" s="12">
        <f t="shared" si="744"/>
        <v>0</v>
      </c>
      <c r="AT270" s="12">
        <f t="shared" si="744"/>
        <v>0</v>
      </c>
      <c r="AU270" s="12">
        <f t="shared" si="744"/>
        <v>0</v>
      </c>
      <c r="AV270" s="12">
        <f t="shared" si="744"/>
        <v>0</v>
      </c>
      <c r="AW270" s="12">
        <f t="shared" si="744"/>
        <v>0</v>
      </c>
      <c r="AX270" s="12">
        <f t="shared" si="744"/>
        <v>0</v>
      </c>
      <c r="AY270" s="12">
        <f t="shared" si="744"/>
        <v>0</v>
      </c>
      <c r="AZ270" s="12">
        <f t="shared" si="744"/>
        <v>0</v>
      </c>
      <c r="BA270" s="12">
        <f t="shared" si="744"/>
        <v>0</v>
      </c>
      <c r="BB270" s="12">
        <f t="shared" si="744"/>
        <v>0</v>
      </c>
      <c r="BC270" s="12">
        <f t="shared" si="744"/>
        <v>0</v>
      </c>
      <c r="BD270" s="12">
        <f t="shared" si="744"/>
        <v>0</v>
      </c>
      <c r="BE270" s="12">
        <f t="shared" si="744"/>
        <v>0</v>
      </c>
      <c r="BF270" s="12">
        <f t="shared" si="744"/>
        <v>0</v>
      </c>
      <c r="BG270" s="12">
        <f t="shared" si="744"/>
        <v>0</v>
      </c>
      <c r="BH270" s="12">
        <f t="shared" si="744"/>
        <v>0</v>
      </c>
      <c r="BI270" s="12">
        <f t="shared" ref="BI270:BI333" si="745">AH269*BH$8</f>
        <v>0</v>
      </c>
      <c r="BJ270" s="12">
        <f t="shared" ref="BJ270:BJ333" si="746">SUM(AO270:BI270)</f>
        <v>7.6015756887816269E-6</v>
      </c>
      <c r="BK270" s="12">
        <f t="shared" ref="BK270:BK333" si="747">BK269+BJ270</f>
        <v>159435.98351571721</v>
      </c>
      <c r="BL270" s="3">
        <f t="shared" si="592"/>
        <v>1.0000000005451264</v>
      </c>
      <c r="BM270" s="3">
        <f t="shared" si="711"/>
        <v>3985899.5880566798</v>
      </c>
      <c r="BN270" s="24">
        <f t="shared" si="593"/>
        <v>1.0000000004697112</v>
      </c>
      <c r="BO270" s="3">
        <f t="shared" si="712"/>
        <v>3.999999999835671</v>
      </c>
      <c r="BP270" s="21"/>
      <c r="BQ270" s="3">
        <f>I270+AJ270+BK270+SUM(J$11:J270)</f>
        <v>4999999.9999999991</v>
      </c>
      <c r="BR270" s="21"/>
      <c r="BS270">
        <f t="shared" si="705"/>
        <v>259</v>
      </c>
      <c r="BT270" s="10">
        <f t="shared" si="706"/>
        <v>0.20950046492306573</v>
      </c>
      <c r="BU270" s="8">
        <f t="shared" si="713"/>
        <v>6.8610752053254521E-6</v>
      </c>
      <c r="BV270" s="8">
        <f t="shared" si="714"/>
        <v>7.644161476548597E-6</v>
      </c>
      <c r="BW270" s="8">
        <f t="shared" si="715"/>
        <v>8.8714843838187237E-6</v>
      </c>
      <c r="BX270" s="8">
        <f t="shared" si="716"/>
        <v>1.0295862458213481E-5</v>
      </c>
      <c r="BY270" s="8">
        <f t="shared" si="717"/>
        <v>1.1948934267367637E-5</v>
      </c>
      <c r="BZ270" s="8">
        <f t="shared" si="718"/>
        <v>1.3867418169373468E-5</v>
      </c>
      <c r="CA270" s="8">
        <f t="shared" si="719"/>
        <v>1.6093927908200397E-5</v>
      </c>
      <c r="CB270" s="8">
        <f t="shared" si="720"/>
        <v>1.8677919158585992E-5</v>
      </c>
      <c r="CC270" s="8">
        <f t="shared" si="721"/>
        <v>2.1676788045238379E-5</v>
      </c>
      <c r="CD270" s="8">
        <f t="shared" si="722"/>
        <v>2.5157146036872888E-5</v>
      </c>
      <c r="CE270" s="8">
        <f t="shared" si="723"/>
        <v>0</v>
      </c>
      <c r="CF270" s="8">
        <f t="shared" si="724"/>
        <v>0</v>
      </c>
      <c r="CG270" s="8">
        <f t="shared" si="725"/>
        <v>0</v>
      </c>
      <c r="CH270" s="8">
        <f t="shared" si="726"/>
        <v>0</v>
      </c>
      <c r="CI270" s="8">
        <f t="shared" si="727"/>
        <v>0</v>
      </c>
      <c r="CJ270" s="8">
        <f t="shared" si="728"/>
        <v>0</v>
      </c>
      <c r="CK270" s="8">
        <f t="shared" si="729"/>
        <v>0</v>
      </c>
      <c r="CL270" s="8">
        <f t="shared" si="730"/>
        <v>0</v>
      </c>
      <c r="CM270" s="8">
        <f t="shared" si="731"/>
        <v>0</v>
      </c>
      <c r="CN270" s="8">
        <f t="shared" si="732"/>
        <v>0</v>
      </c>
      <c r="CO270" s="8">
        <f t="shared" si="733"/>
        <v>0</v>
      </c>
      <c r="CP270" s="8">
        <f t="shared" si="734"/>
        <v>0</v>
      </c>
      <c r="CQ270" s="8">
        <f t="shared" si="580"/>
        <v>1.4109471710954501E-4</v>
      </c>
      <c r="CR270" s="21"/>
    </row>
    <row r="271" spans="2:96" x14ac:dyDescent="0.2">
      <c r="B271" s="1">
        <f t="shared" si="741"/>
        <v>44120</v>
      </c>
      <c r="C271" s="7">
        <f t="shared" si="735"/>
        <v>37.142857142857146</v>
      </c>
      <c r="D271">
        <f t="shared" ref="D271:D334" si="748">D270+1</f>
        <v>260</v>
      </c>
      <c r="E271" s="13">
        <f t="shared" si="742"/>
        <v>0.2</v>
      </c>
      <c r="F271" s="2">
        <f t="shared" si="736"/>
        <v>4.0551999668446754</v>
      </c>
      <c r="G271" s="2">
        <f t="shared" si="707"/>
        <v>1.9280000000000002</v>
      </c>
      <c r="H271" s="21"/>
      <c r="I271" s="3">
        <f t="shared" si="737"/>
        <v>1014100.4118022248</v>
      </c>
      <c r="J271" s="3"/>
      <c r="K271" s="12">
        <f t="shared" si="738"/>
        <v>3985899.5881977738</v>
      </c>
      <c r="L271" s="3">
        <f t="shared" si="589"/>
        <v>1.0000000004047291</v>
      </c>
      <c r="N271" s="12">
        <f t="shared" ref="N271:N334" si="749">CQ270</f>
        <v>1.4109471710954501E-4</v>
      </c>
      <c r="O271" s="12">
        <f t="shared" ref="O271:AH271" si="750">N270*(1-N$6)</f>
        <v>1.5719851026419499E-4</v>
      </c>
      <c r="P271" s="12">
        <f t="shared" si="750"/>
        <v>1.8243781653075905E-4</v>
      </c>
      <c r="Q271" s="12">
        <f t="shared" si="750"/>
        <v>2.1172946769059851E-4</v>
      </c>
      <c r="R271" s="12">
        <f t="shared" si="750"/>
        <v>2.4572409569578762E-4</v>
      </c>
      <c r="S271" s="12">
        <f t="shared" si="750"/>
        <v>2.8517679595020494E-4</v>
      </c>
      <c r="T271" s="12">
        <f t="shared" si="750"/>
        <v>3.3096389963778748E-4</v>
      </c>
      <c r="U271" s="12">
        <f t="shared" si="750"/>
        <v>3.8410243896381152E-4</v>
      </c>
      <c r="V271" s="12">
        <f t="shared" si="750"/>
        <v>4.4577273767495057E-4</v>
      </c>
      <c r="W271" s="12">
        <f t="shared" si="750"/>
        <v>5.1734462864315564E-4</v>
      </c>
      <c r="X271" s="12">
        <f t="shared" si="750"/>
        <v>6.0040788086344519E-4</v>
      </c>
      <c r="Y271" s="12">
        <f t="shared" si="750"/>
        <v>6.9680751171599567E-4</v>
      </c>
      <c r="Z271" s="12">
        <f t="shared" si="750"/>
        <v>8.0868476885534912E-4</v>
      </c>
      <c r="AA271" s="12">
        <f t="shared" si="750"/>
        <v>9.3852469202438131E-4</v>
      </c>
      <c r="AB271" s="12">
        <f t="shared" si="750"/>
        <v>1.0892113112452027E-3</v>
      </c>
      <c r="AC271" s="12">
        <f t="shared" si="750"/>
        <v>1.2640917074597921E-3</v>
      </c>
      <c r="AD271" s="12">
        <f t="shared" si="750"/>
        <v>1.4670503585475349E-3</v>
      </c>
      <c r="AE271" s="12">
        <f t="shared" si="750"/>
        <v>1.7025954221074971E-3</v>
      </c>
      <c r="AF271" s="12">
        <f t="shared" si="750"/>
        <v>1.9759588715348411E-3</v>
      </c>
      <c r="AG271" s="12">
        <f t="shared" si="750"/>
        <v>2.2932127096325864E-3</v>
      </c>
      <c r="AH271" s="12">
        <f t="shared" si="750"/>
        <v>2.6614038411169262E-3</v>
      </c>
      <c r="AI271" s="12">
        <f t="shared" si="709"/>
        <v>3826463.5862760134</v>
      </c>
      <c r="AJ271" s="12">
        <f t="shared" ref="AJ271:AJ334" si="751">SUM(N271:AI271)</f>
        <v>3826463.6046755076</v>
      </c>
      <c r="AK271" s="21"/>
      <c r="AL271">
        <f t="shared" si="703"/>
        <v>260</v>
      </c>
      <c r="AM271" s="3"/>
      <c r="AN271" s="3"/>
      <c r="AO271" s="12">
        <f t="shared" ref="AO271:BH271" si="752">N270*AN$8</f>
        <v>6.5499379276747911E-6</v>
      </c>
      <c r="AP271" s="12">
        <f t="shared" si="752"/>
        <v>0</v>
      </c>
      <c r="AQ271" s="12">
        <f t="shared" si="752"/>
        <v>0</v>
      </c>
      <c r="AR271" s="12">
        <f t="shared" si="752"/>
        <v>0</v>
      </c>
      <c r="AS271" s="12">
        <f t="shared" si="752"/>
        <v>0</v>
      </c>
      <c r="AT271" s="12">
        <f t="shared" si="752"/>
        <v>0</v>
      </c>
      <c r="AU271" s="12">
        <f t="shared" si="752"/>
        <v>0</v>
      </c>
      <c r="AV271" s="12">
        <f t="shared" si="752"/>
        <v>0</v>
      </c>
      <c r="AW271" s="12">
        <f t="shared" si="752"/>
        <v>0</v>
      </c>
      <c r="AX271" s="12">
        <f t="shared" si="752"/>
        <v>0</v>
      </c>
      <c r="AY271" s="12">
        <f t="shared" si="752"/>
        <v>0</v>
      </c>
      <c r="AZ271" s="12">
        <f t="shared" si="752"/>
        <v>0</v>
      </c>
      <c r="BA271" s="12">
        <f t="shared" si="752"/>
        <v>0</v>
      </c>
      <c r="BB271" s="12">
        <f t="shared" si="752"/>
        <v>0</v>
      </c>
      <c r="BC271" s="12">
        <f t="shared" si="752"/>
        <v>0</v>
      </c>
      <c r="BD271" s="12">
        <f t="shared" si="752"/>
        <v>0</v>
      </c>
      <c r="BE271" s="12">
        <f t="shared" si="752"/>
        <v>0</v>
      </c>
      <c r="BF271" s="12">
        <f t="shared" si="752"/>
        <v>0</v>
      </c>
      <c r="BG271" s="12">
        <f t="shared" si="752"/>
        <v>0</v>
      </c>
      <c r="BH271" s="12">
        <f t="shared" si="752"/>
        <v>0</v>
      </c>
      <c r="BI271" s="12">
        <f t="shared" si="745"/>
        <v>0</v>
      </c>
      <c r="BJ271" s="12">
        <f t="shared" si="746"/>
        <v>6.5499379276747911E-6</v>
      </c>
      <c r="BK271" s="12">
        <f t="shared" si="747"/>
        <v>159435.98352226714</v>
      </c>
      <c r="BL271" s="3">
        <f t="shared" si="592"/>
        <v>1.0000000004697109</v>
      </c>
      <c r="BM271" s="3">
        <f t="shared" si="711"/>
        <v>3985899.5881977747</v>
      </c>
      <c r="BN271" s="24">
        <f t="shared" si="593"/>
        <v>1.0000000004047291</v>
      </c>
      <c r="BO271" s="3">
        <f t="shared" si="712"/>
        <v>3.9999999998584044</v>
      </c>
      <c r="BP271" s="21"/>
      <c r="BQ271" s="3">
        <f>I271+AJ271+BK271+SUM(J$11:J271)</f>
        <v>4999999.9999999991</v>
      </c>
      <c r="BR271" s="21"/>
      <c r="BS271">
        <f t="shared" si="705"/>
        <v>260</v>
      </c>
      <c r="BT271" s="10">
        <f t="shared" si="706"/>
        <v>0.20950046489420082</v>
      </c>
      <c r="BU271" s="8">
        <f t="shared" si="713"/>
        <v>5.9118817657130856E-6</v>
      </c>
      <c r="BV271" s="8">
        <f t="shared" si="714"/>
        <v>6.5866321962049304E-6</v>
      </c>
      <c r="BW271" s="8">
        <f t="shared" si="715"/>
        <v>7.6441614754953878E-6</v>
      </c>
      <c r="BX271" s="8">
        <f t="shared" si="716"/>
        <v>8.8714843825964128E-6</v>
      </c>
      <c r="BY271" s="8">
        <f t="shared" si="717"/>
        <v>1.0295862456794921E-5</v>
      </c>
      <c r="BZ271" s="8">
        <f t="shared" si="718"/>
        <v>1.1948934265721316E-5</v>
      </c>
      <c r="CA271" s="8">
        <f t="shared" si="719"/>
        <v>1.386741816746282E-5</v>
      </c>
      <c r="CB271" s="8">
        <f t="shared" si="720"/>
        <v>1.6093927905982984E-5</v>
      </c>
      <c r="CC271" s="8">
        <f t="shared" si="721"/>
        <v>1.8677919156012557E-5</v>
      </c>
      <c r="CD271" s="8">
        <f t="shared" si="722"/>
        <v>2.1676788042251758E-5</v>
      </c>
      <c r="CE271" s="8">
        <f t="shared" si="723"/>
        <v>0</v>
      </c>
      <c r="CF271" s="8">
        <f t="shared" si="724"/>
        <v>0</v>
      </c>
      <c r="CG271" s="8">
        <f t="shared" si="725"/>
        <v>0</v>
      </c>
      <c r="CH271" s="8">
        <f t="shared" si="726"/>
        <v>0</v>
      </c>
      <c r="CI271" s="8">
        <f t="shared" si="727"/>
        <v>0</v>
      </c>
      <c r="CJ271" s="8">
        <f t="shared" si="728"/>
        <v>0</v>
      </c>
      <c r="CK271" s="8">
        <f t="shared" si="729"/>
        <v>0</v>
      </c>
      <c r="CL271" s="8">
        <f t="shared" si="730"/>
        <v>0</v>
      </c>
      <c r="CM271" s="8">
        <f t="shared" si="731"/>
        <v>0</v>
      </c>
      <c r="CN271" s="8">
        <f t="shared" si="732"/>
        <v>0</v>
      </c>
      <c r="CO271" s="8">
        <f t="shared" si="733"/>
        <v>0</v>
      </c>
      <c r="CP271" s="8">
        <f t="shared" si="734"/>
        <v>0</v>
      </c>
      <c r="CQ271" s="8">
        <f t="shared" ref="CQ271:CQ334" si="753">SUM(BU271:CP271)</f>
        <v>1.2157500981423619E-4</v>
      </c>
      <c r="CR271" s="21"/>
    </row>
    <row r="272" spans="2:96" x14ac:dyDescent="0.2">
      <c r="B272" s="1">
        <f t="shared" si="741"/>
        <v>44121</v>
      </c>
      <c r="C272" s="7">
        <f t="shared" si="735"/>
        <v>37.285714285714285</v>
      </c>
      <c r="D272">
        <f t="shared" si="748"/>
        <v>261</v>
      </c>
      <c r="E272" s="13">
        <f t="shared" si="742"/>
        <v>0.2</v>
      </c>
      <c r="F272" s="2">
        <f t="shared" si="736"/>
        <v>4.0551999668446754</v>
      </c>
      <c r="G272" s="2">
        <f t="shared" si="707"/>
        <v>1.9280000000000002</v>
      </c>
      <c r="H272" s="21"/>
      <c r="I272" s="3">
        <f t="shared" si="737"/>
        <v>1014100.4116806498</v>
      </c>
      <c r="J272" s="3"/>
      <c r="K272" s="12">
        <f t="shared" si="738"/>
        <v>3985899.5883193486</v>
      </c>
      <c r="L272" s="3">
        <f t="shared" si="589"/>
        <v>1.000000000348737</v>
      </c>
      <c r="N272" s="12">
        <f t="shared" si="749"/>
        <v>1.2157500981423619E-4</v>
      </c>
      <c r="O272" s="12">
        <f t="shared" ref="O272:AH272" si="754">N271*(1-N$6)</f>
        <v>1.354509284251632E-4</v>
      </c>
      <c r="P272" s="12">
        <f t="shared" si="754"/>
        <v>1.5719851026419499E-4</v>
      </c>
      <c r="Q272" s="12">
        <f t="shared" si="754"/>
        <v>1.8243781653075905E-4</v>
      </c>
      <c r="R272" s="12">
        <f t="shared" si="754"/>
        <v>2.1172946769059851E-4</v>
      </c>
      <c r="S272" s="12">
        <f t="shared" si="754"/>
        <v>2.4572409569578762E-4</v>
      </c>
      <c r="T272" s="12">
        <f t="shared" si="754"/>
        <v>2.8517679595020494E-4</v>
      </c>
      <c r="U272" s="12">
        <f t="shared" si="754"/>
        <v>3.3096389963778748E-4</v>
      </c>
      <c r="V272" s="12">
        <f t="shared" si="754"/>
        <v>3.8410243896381152E-4</v>
      </c>
      <c r="W272" s="12">
        <f t="shared" si="754"/>
        <v>4.4577273767495057E-4</v>
      </c>
      <c r="X272" s="12">
        <f t="shared" si="754"/>
        <v>5.1734462864315564E-4</v>
      </c>
      <c r="Y272" s="12">
        <f t="shared" si="754"/>
        <v>6.0040788086344519E-4</v>
      </c>
      <c r="Z272" s="12">
        <f t="shared" si="754"/>
        <v>6.9680751171599567E-4</v>
      </c>
      <c r="AA272" s="12">
        <f t="shared" si="754"/>
        <v>8.0868476885534912E-4</v>
      </c>
      <c r="AB272" s="12">
        <f t="shared" si="754"/>
        <v>9.3852469202438131E-4</v>
      </c>
      <c r="AC272" s="12">
        <f t="shared" si="754"/>
        <v>1.0892113112452027E-3</v>
      </c>
      <c r="AD272" s="12">
        <f t="shared" si="754"/>
        <v>1.2640917074597921E-3</v>
      </c>
      <c r="AE272" s="12">
        <f t="shared" si="754"/>
        <v>1.4670503585475349E-3</v>
      </c>
      <c r="AF272" s="12">
        <f t="shared" si="754"/>
        <v>1.7025954221074971E-3</v>
      </c>
      <c r="AG272" s="12">
        <f t="shared" si="754"/>
        <v>1.9759588715348411E-3</v>
      </c>
      <c r="AH272" s="12">
        <f t="shared" si="754"/>
        <v>2.2932127096325864E-3</v>
      </c>
      <c r="AI272" s="12">
        <f t="shared" si="709"/>
        <v>3826463.5889374171</v>
      </c>
      <c r="AJ272" s="12">
        <f t="shared" si="751"/>
        <v>3826463.6047914387</v>
      </c>
      <c r="AK272" s="21"/>
      <c r="AL272">
        <f t="shared" si="703"/>
        <v>261</v>
      </c>
      <c r="AM272" s="3"/>
      <c r="AN272" s="3"/>
      <c r="AO272" s="12">
        <f t="shared" ref="AO272:BH272" si="755">N271*AN$8</f>
        <v>5.6437886843818002E-6</v>
      </c>
      <c r="AP272" s="12">
        <f t="shared" si="755"/>
        <v>0</v>
      </c>
      <c r="AQ272" s="12">
        <f t="shared" si="755"/>
        <v>0</v>
      </c>
      <c r="AR272" s="12">
        <f t="shared" si="755"/>
        <v>0</v>
      </c>
      <c r="AS272" s="12">
        <f t="shared" si="755"/>
        <v>0</v>
      </c>
      <c r="AT272" s="12">
        <f t="shared" si="755"/>
        <v>0</v>
      </c>
      <c r="AU272" s="12">
        <f t="shared" si="755"/>
        <v>0</v>
      </c>
      <c r="AV272" s="12">
        <f t="shared" si="755"/>
        <v>0</v>
      </c>
      <c r="AW272" s="12">
        <f t="shared" si="755"/>
        <v>0</v>
      </c>
      <c r="AX272" s="12">
        <f t="shared" si="755"/>
        <v>0</v>
      </c>
      <c r="AY272" s="12">
        <f t="shared" si="755"/>
        <v>0</v>
      </c>
      <c r="AZ272" s="12">
        <f t="shared" si="755"/>
        <v>0</v>
      </c>
      <c r="BA272" s="12">
        <f t="shared" si="755"/>
        <v>0</v>
      </c>
      <c r="BB272" s="12">
        <f t="shared" si="755"/>
        <v>0</v>
      </c>
      <c r="BC272" s="12">
        <f t="shared" si="755"/>
        <v>0</v>
      </c>
      <c r="BD272" s="12">
        <f t="shared" si="755"/>
        <v>0</v>
      </c>
      <c r="BE272" s="12">
        <f t="shared" si="755"/>
        <v>0</v>
      </c>
      <c r="BF272" s="12">
        <f t="shared" si="755"/>
        <v>0</v>
      </c>
      <c r="BG272" s="12">
        <f t="shared" si="755"/>
        <v>0</v>
      </c>
      <c r="BH272" s="12">
        <f t="shared" si="755"/>
        <v>0</v>
      </c>
      <c r="BI272" s="12">
        <f t="shared" si="745"/>
        <v>0</v>
      </c>
      <c r="BJ272" s="12">
        <f t="shared" si="746"/>
        <v>5.6437886843818002E-6</v>
      </c>
      <c r="BK272" s="12">
        <f t="shared" si="747"/>
        <v>159435.98352791092</v>
      </c>
      <c r="BL272" s="3">
        <f t="shared" si="592"/>
        <v>1.0000000004047291</v>
      </c>
      <c r="BM272" s="3">
        <f t="shared" si="711"/>
        <v>3985899.5883193496</v>
      </c>
      <c r="BN272" s="24">
        <f t="shared" si="593"/>
        <v>1.000000000348737</v>
      </c>
      <c r="BO272" s="3">
        <f t="shared" si="712"/>
        <v>3.9999999998779936</v>
      </c>
      <c r="BP272" s="21"/>
      <c r="BQ272" s="3">
        <f>I272+AJ272+BK272+SUM(J$11:J272)</f>
        <v>4999999.9999999991</v>
      </c>
      <c r="BR272" s="21"/>
      <c r="BS272">
        <f t="shared" si="705"/>
        <v>261</v>
      </c>
      <c r="BT272" s="10">
        <f t="shared" si="706"/>
        <v>0.20950046486932922</v>
      </c>
      <c r="BU272" s="8">
        <f t="shared" si="713"/>
        <v>5.0940042145151494E-6</v>
      </c>
      <c r="BV272" s="8">
        <f t="shared" si="714"/>
        <v>5.6754064944107864E-6</v>
      </c>
      <c r="BW272" s="8">
        <f t="shared" si="715"/>
        <v>6.586632195422975E-6</v>
      </c>
      <c r="BX272" s="8">
        <f t="shared" si="716"/>
        <v>7.6441614745878834E-6</v>
      </c>
      <c r="BY272" s="8">
        <f t="shared" si="717"/>
        <v>8.8714843815432019E-6</v>
      </c>
      <c r="BZ272" s="8">
        <f t="shared" si="718"/>
        <v>1.029586245557261E-5</v>
      </c>
      <c r="CA272" s="8">
        <f t="shared" si="719"/>
        <v>1.1948934264302757E-5</v>
      </c>
      <c r="CB272" s="8">
        <f t="shared" si="720"/>
        <v>1.3867418165816499E-5</v>
      </c>
      <c r="CC272" s="8">
        <f t="shared" si="721"/>
        <v>1.6093927904072335E-5</v>
      </c>
      <c r="CD272" s="8">
        <f t="shared" si="722"/>
        <v>1.867791915379514E-5</v>
      </c>
      <c r="CE272" s="8">
        <f t="shared" si="723"/>
        <v>0</v>
      </c>
      <c r="CF272" s="8">
        <f t="shared" si="724"/>
        <v>0</v>
      </c>
      <c r="CG272" s="8">
        <f t="shared" si="725"/>
        <v>0</v>
      </c>
      <c r="CH272" s="8">
        <f t="shared" si="726"/>
        <v>0</v>
      </c>
      <c r="CI272" s="8">
        <f t="shared" si="727"/>
        <v>0</v>
      </c>
      <c r="CJ272" s="8">
        <f t="shared" si="728"/>
        <v>0</v>
      </c>
      <c r="CK272" s="8">
        <f t="shared" si="729"/>
        <v>0</v>
      </c>
      <c r="CL272" s="8">
        <f t="shared" si="730"/>
        <v>0</v>
      </c>
      <c r="CM272" s="8">
        <f t="shared" si="731"/>
        <v>0</v>
      </c>
      <c r="CN272" s="8">
        <f t="shared" si="732"/>
        <v>0</v>
      </c>
      <c r="CO272" s="8">
        <f t="shared" si="733"/>
        <v>0</v>
      </c>
      <c r="CP272" s="8">
        <f t="shared" si="734"/>
        <v>0</v>
      </c>
      <c r="CQ272" s="8">
        <f t="shared" si="753"/>
        <v>1.0475575070403932E-4</v>
      </c>
      <c r="CR272" s="21"/>
    </row>
    <row r="273" spans="2:96" x14ac:dyDescent="0.2">
      <c r="B273" s="1">
        <f t="shared" si="741"/>
        <v>44122</v>
      </c>
      <c r="C273" s="7">
        <f t="shared" si="735"/>
        <v>37.428571428571431</v>
      </c>
      <c r="D273">
        <f t="shared" si="748"/>
        <v>262</v>
      </c>
      <c r="E273" s="13">
        <f t="shared" si="742"/>
        <v>0.2</v>
      </c>
      <c r="F273" s="2">
        <f t="shared" si="736"/>
        <v>4.0551999668446754</v>
      </c>
      <c r="G273" s="2">
        <f t="shared" si="707"/>
        <v>1.9280000000000002</v>
      </c>
      <c r="H273" s="21"/>
      <c r="I273" s="3">
        <f t="shared" si="737"/>
        <v>1014100.4115758941</v>
      </c>
      <c r="J273" s="3"/>
      <c r="K273" s="12">
        <f t="shared" si="738"/>
        <v>3985899.5884241043</v>
      </c>
      <c r="L273" s="3">
        <f t="shared" si="589"/>
        <v>1.000000000300491</v>
      </c>
      <c r="N273" s="12">
        <f t="shared" si="749"/>
        <v>1.0475575070403932E-4</v>
      </c>
      <c r="O273" s="12">
        <f t="shared" ref="O273:AH273" si="756">N272*(1-N$6)</f>
        <v>1.1671200942166674E-4</v>
      </c>
      <c r="P273" s="12">
        <f t="shared" si="756"/>
        <v>1.354509284251632E-4</v>
      </c>
      <c r="Q273" s="12">
        <f t="shared" si="756"/>
        <v>1.5719851026419499E-4</v>
      </c>
      <c r="R273" s="12">
        <f t="shared" si="756"/>
        <v>1.8243781653075905E-4</v>
      </c>
      <c r="S273" s="12">
        <f t="shared" si="756"/>
        <v>2.1172946769059851E-4</v>
      </c>
      <c r="T273" s="12">
        <f t="shared" si="756"/>
        <v>2.4572409569578762E-4</v>
      </c>
      <c r="U273" s="12">
        <f t="shared" si="756"/>
        <v>2.8517679595020494E-4</v>
      </c>
      <c r="V273" s="12">
        <f t="shared" si="756"/>
        <v>3.3096389963778748E-4</v>
      </c>
      <c r="W273" s="12">
        <f t="shared" si="756"/>
        <v>3.8410243896381152E-4</v>
      </c>
      <c r="X273" s="12">
        <f t="shared" si="756"/>
        <v>4.4577273767495057E-4</v>
      </c>
      <c r="Y273" s="12">
        <f t="shared" si="756"/>
        <v>5.1734462864315564E-4</v>
      </c>
      <c r="Z273" s="12">
        <f t="shared" si="756"/>
        <v>6.0040788086344519E-4</v>
      </c>
      <c r="AA273" s="12">
        <f t="shared" si="756"/>
        <v>6.9680751171599567E-4</v>
      </c>
      <c r="AB273" s="12">
        <f t="shared" si="756"/>
        <v>8.0868476885534912E-4</v>
      </c>
      <c r="AC273" s="12">
        <f t="shared" si="756"/>
        <v>9.3852469202438131E-4</v>
      </c>
      <c r="AD273" s="12">
        <f t="shared" si="756"/>
        <v>1.0892113112452027E-3</v>
      </c>
      <c r="AE273" s="12">
        <f t="shared" si="756"/>
        <v>1.2640917074597921E-3</v>
      </c>
      <c r="AF273" s="12">
        <f t="shared" si="756"/>
        <v>1.4670503585475349E-3</v>
      </c>
      <c r="AG273" s="12">
        <f t="shared" si="756"/>
        <v>1.7025954221074971E-3</v>
      </c>
      <c r="AH273" s="12">
        <f t="shared" si="756"/>
        <v>1.9759588715348411E-3</v>
      </c>
      <c r="AI273" s="12">
        <f t="shared" si="709"/>
        <v>3826463.5912306299</v>
      </c>
      <c r="AJ273" s="12">
        <f t="shared" si="751"/>
        <v>3826463.6048913314</v>
      </c>
      <c r="AK273" s="21"/>
      <c r="AL273">
        <f t="shared" si="703"/>
        <v>262</v>
      </c>
      <c r="AM273" s="3"/>
      <c r="AN273" s="3"/>
      <c r="AO273" s="12">
        <f t="shared" ref="AO273:BH273" si="757">N272*AN$8</f>
        <v>4.863000392569448E-6</v>
      </c>
      <c r="AP273" s="12">
        <f t="shared" si="757"/>
        <v>0</v>
      </c>
      <c r="AQ273" s="12">
        <f t="shared" si="757"/>
        <v>0</v>
      </c>
      <c r="AR273" s="12">
        <f t="shared" si="757"/>
        <v>0</v>
      </c>
      <c r="AS273" s="12">
        <f t="shared" si="757"/>
        <v>0</v>
      </c>
      <c r="AT273" s="12">
        <f t="shared" si="757"/>
        <v>0</v>
      </c>
      <c r="AU273" s="12">
        <f t="shared" si="757"/>
        <v>0</v>
      </c>
      <c r="AV273" s="12">
        <f t="shared" si="757"/>
        <v>0</v>
      </c>
      <c r="AW273" s="12">
        <f t="shared" si="757"/>
        <v>0</v>
      </c>
      <c r="AX273" s="12">
        <f t="shared" si="757"/>
        <v>0</v>
      </c>
      <c r="AY273" s="12">
        <f t="shared" si="757"/>
        <v>0</v>
      </c>
      <c r="AZ273" s="12">
        <f t="shared" si="757"/>
        <v>0</v>
      </c>
      <c r="BA273" s="12">
        <f t="shared" si="757"/>
        <v>0</v>
      </c>
      <c r="BB273" s="12">
        <f t="shared" si="757"/>
        <v>0</v>
      </c>
      <c r="BC273" s="12">
        <f t="shared" si="757"/>
        <v>0</v>
      </c>
      <c r="BD273" s="12">
        <f t="shared" si="757"/>
        <v>0</v>
      </c>
      <c r="BE273" s="12">
        <f t="shared" si="757"/>
        <v>0</v>
      </c>
      <c r="BF273" s="12">
        <f t="shared" si="757"/>
        <v>0</v>
      </c>
      <c r="BG273" s="12">
        <f t="shared" si="757"/>
        <v>0</v>
      </c>
      <c r="BH273" s="12">
        <f t="shared" si="757"/>
        <v>0</v>
      </c>
      <c r="BI273" s="12">
        <f t="shared" si="745"/>
        <v>0</v>
      </c>
      <c r="BJ273" s="12">
        <f t="shared" si="746"/>
        <v>4.863000392569448E-6</v>
      </c>
      <c r="BK273" s="12">
        <f t="shared" si="747"/>
        <v>159435.98353277391</v>
      </c>
      <c r="BL273" s="3">
        <f t="shared" si="592"/>
        <v>1.0000000003487368</v>
      </c>
      <c r="BM273" s="3">
        <f t="shared" si="711"/>
        <v>3985899.5884241052</v>
      </c>
      <c r="BN273" s="24">
        <f t="shared" si="593"/>
        <v>1.000000000300491</v>
      </c>
      <c r="BO273" s="3">
        <f t="shared" si="712"/>
        <v>3.9999999998948725</v>
      </c>
      <c r="BP273" s="21"/>
      <c r="BQ273" s="3">
        <f>I273+AJ273+BK273+SUM(J$11:J273)</f>
        <v>5000000</v>
      </c>
      <c r="BR273" s="21"/>
      <c r="BS273">
        <f t="shared" si="705"/>
        <v>262</v>
      </c>
      <c r="BT273" s="10">
        <f t="shared" si="706"/>
        <v>0.20950046484789844</v>
      </c>
      <c r="BU273" s="8">
        <f t="shared" si="713"/>
        <v>4.3892756935973601E-6</v>
      </c>
      <c r="BV273" s="8">
        <f t="shared" si="714"/>
        <v>4.8902440454342973E-6</v>
      </c>
      <c r="BW273" s="8">
        <f t="shared" si="715"/>
        <v>5.6754064938302232E-6</v>
      </c>
      <c r="BX273" s="8">
        <f t="shared" si="716"/>
        <v>6.5866321947491975E-6</v>
      </c>
      <c r="BY273" s="8">
        <f t="shared" si="717"/>
        <v>7.6441614738059263E-6</v>
      </c>
      <c r="BZ273" s="8">
        <f t="shared" si="718"/>
        <v>8.8714843806356976E-6</v>
      </c>
      <c r="CA273" s="8">
        <f t="shared" si="719"/>
        <v>1.0295862454519398E-5</v>
      </c>
      <c r="CB273" s="8">
        <f t="shared" si="720"/>
        <v>1.1948934263080444E-5</v>
      </c>
      <c r="CC273" s="8">
        <f t="shared" si="721"/>
        <v>1.3867418164397936E-5</v>
      </c>
      <c r="CD273" s="8">
        <f t="shared" si="722"/>
        <v>1.6093927902426011E-5</v>
      </c>
      <c r="CE273" s="8">
        <f t="shared" si="723"/>
        <v>0</v>
      </c>
      <c r="CF273" s="8">
        <f t="shared" si="724"/>
        <v>0</v>
      </c>
      <c r="CG273" s="8">
        <f t="shared" si="725"/>
        <v>0</v>
      </c>
      <c r="CH273" s="8">
        <f t="shared" si="726"/>
        <v>0</v>
      </c>
      <c r="CI273" s="8">
        <f t="shared" si="727"/>
        <v>0</v>
      </c>
      <c r="CJ273" s="8">
        <f t="shared" si="728"/>
        <v>0</v>
      </c>
      <c r="CK273" s="8">
        <f t="shared" si="729"/>
        <v>0</v>
      </c>
      <c r="CL273" s="8">
        <f t="shared" si="730"/>
        <v>0</v>
      </c>
      <c r="CM273" s="8">
        <f t="shared" si="731"/>
        <v>0</v>
      </c>
      <c r="CN273" s="8">
        <f t="shared" si="732"/>
        <v>0</v>
      </c>
      <c r="CO273" s="8">
        <f t="shared" si="733"/>
        <v>0</v>
      </c>
      <c r="CP273" s="8">
        <f t="shared" si="734"/>
        <v>0</v>
      </c>
      <c r="CQ273" s="8">
        <f t="shared" si="753"/>
        <v>9.0263347066476483E-5</v>
      </c>
      <c r="CR273" s="21"/>
    </row>
    <row r="274" spans="2:96" x14ac:dyDescent="0.2">
      <c r="B274" s="1">
        <f t="shared" si="741"/>
        <v>44123</v>
      </c>
      <c r="C274" s="7">
        <f t="shared" si="735"/>
        <v>37.571428571428569</v>
      </c>
      <c r="D274">
        <f t="shared" si="748"/>
        <v>263</v>
      </c>
      <c r="E274" s="13">
        <f t="shared" si="742"/>
        <v>0.2</v>
      </c>
      <c r="F274" s="2">
        <f t="shared" si="736"/>
        <v>4.0551999668446754</v>
      </c>
      <c r="G274" s="2">
        <f t="shared" si="707"/>
        <v>1.9280000000000002</v>
      </c>
      <c r="H274" s="21"/>
      <c r="I274" s="3">
        <f t="shared" si="737"/>
        <v>1014100.4114856308</v>
      </c>
      <c r="J274" s="3"/>
      <c r="K274" s="12">
        <f t="shared" si="738"/>
        <v>3985899.5885143676</v>
      </c>
      <c r="L274" s="3">
        <f t="shared" si="589"/>
        <v>1.0000000002589198</v>
      </c>
      <c r="N274" s="12">
        <f t="shared" si="749"/>
        <v>9.0263347066476483E-5</v>
      </c>
      <c r="O274" s="12">
        <f t="shared" ref="O274:AH274" si="758">N273*(1-N$6)</f>
        <v>1.0056552067587775E-4</v>
      </c>
      <c r="P274" s="12">
        <f t="shared" si="758"/>
        <v>1.1671200942166674E-4</v>
      </c>
      <c r="Q274" s="12">
        <f t="shared" si="758"/>
        <v>1.354509284251632E-4</v>
      </c>
      <c r="R274" s="12">
        <f t="shared" si="758"/>
        <v>1.5719851026419499E-4</v>
      </c>
      <c r="S274" s="12">
        <f t="shared" si="758"/>
        <v>1.8243781653075905E-4</v>
      </c>
      <c r="T274" s="12">
        <f t="shared" si="758"/>
        <v>2.1172946769059851E-4</v>
      </c>
      <c r="U274" s="12">
        <f t="shared" si="758"/>
        <v>2.4572409569578762E-4</v>
      </c>
      <c r="V274" s="12">
        <f t="shared" si="758"/>
        <v>2.8517679595020494E-4</v>
      </c>
      <c r="W274" s="12">
        <f t="shared" si="758"/>
        <v>3.3096389963778748E-4</v>
      </c>
      <c r="X274" s="12">
        <f t="shared" si="758"/>
        <v>3.8410243896381152E-4</v>
      </c>
      <c r="Y274" s="12">
        <f t="shared" si="758"/>
        <v>4.4577273767495057E-4</v>
      </c>
      <c r="Z274" s="12">
        <f t="shared" si="758"/>
        <v>5.1734462864315564E-4</v>
      </c>
      <c r="AA274" s="12">
        <f t="shared" si="758"/>
        <v>6.0040788086344519E-4</v>
      </c>
      <c r="AB274" s="12">
        <f t="shared" si="758"/>
        <v>6.9680751171599567E-4</v>
      </c>
      <c r="AC274" s="12">
        <f t="shared" si="758"/>
        <v>8.0868476885534912E-4</v>
      </c>
      <c r="AD274" s="12">
        <f t="shared" si="758"/>
        <v>9.3852469202438131E-4</v>
      </c>
      <c r="AE274" s="12">
        <f t="shared" si="758"/>
        <v>1.0892113112452027E-3</v>
      </c>
      <c r="AF274" s="12">
        <f t="shared" si="758"/>
        <v>1.2640917074597921E-3</v>
      </c>
      <c r="AG274" s="12">
        <f t="shared" si="758"/>
        <v>1.4670503585475349E-3</v>
      </c>
      <c r="AH274" s="12">
        <f t="shared" si="758"/>
        <v>1.7025954221074971E-3</v>
      </c>
      <c r="AI274" s="12">
        <f t="shared" si="709"/>
        <v>3826463.5932065886</v>
      </c>
      <c r="AJ274" s="12">
        <f t="shared" si="751"/>
        <v>3826463.6049774047</v>
      </c>
      <c r="AK274" s="21"/>
      <c r="AL274">
        <f t="shared" si="703"/>
        <v>263</v>
      </c>
      <c r="AM274" s="3"/>
      <c r="AN274" s="3"/>
      <c r="AO274" s="12">
        <f t="shared" ref="AO274:BH274" si="759">N273*AN$8</f>
        <v>4.1902300281615726E-6</v>
      </c>
      <c r="AP274" s="12">
        <f t="shared" si="759"/>
        <v>0</v>
      </c>
      <c r="AQ274" s="12">
        <f t="shared" si="759"/>
        <v>0</v>
      </c>
      <c r="AR274" s="12">
        <f t="shared" si="759"/>
        <v>0</v>
      </c>
      <c r="AS274" s="12">
        <f t="shared" si="759"/>
        <v>0</v>
      </c>
      <c r="AT274" s="12">
        <f t="shared" si="759"/>
        <v>0</v>
      </c>
      <c r="AU274" s="12">
        <f t="shared" si="759"/>
        <v>0</v>
      </c>
      <c r="AV274" s="12">
        <f t="shared" si="759"/>
        <v>0</v>
      </c>
      <c r="AW274" s="12">
        <f t="shared" si="759"/>
        <v>0</v>
      </c>
      <c r="AX274" s="12">
        <f t="shared" si="759"/>
        <v>0</v>
      </c>
      <c r="AY274" s="12">
        <f t="shared" si="759"/>
        <v>0</v>
      </c>
      <c r="AZ274" s="12">
        <f t="shared" si="759"/>
        <v>0</v>
      </c>
      <c r="BA274" s="12">
        <f t="shared" si="759"/>
        <v>0</v>
      </c>
      <c r="BB274" s="12">
        <f t="shared" si="759"/>
        <v>0</v>
      </c>
      <c r="BC274" s="12">
        <f t="shared" si="759"/>
        <v>0</v>
      </c>
      <c r="BD274" s="12">
        <f t="shared" si="759"/>
        <v>0</v>
      </c>
      <c r="BE274" s="12">
        <f t="shared" si="759"/>
        <v>0</v>
      </c>
      <c r="BF274" s="12">
        <f t="shared" si="759"/>
        <v>0</v>
      </c>
      <c r="BG274" s="12">
        <f t="shared" si="759"/>
        <v>0</v>
      </c>
      <c r="BH274" s="12">
        <f t="shared" si="759"/>
        <v>0</v>
      </c>
      <c r="BI274" s="12">
        <f t="shared" si="745"/>
        <v>0</v>
      </c>
      <c r="BJ274" s="12">
        <f t="shared" si="746"/>
        <v>4.1902300281615726E-6</v>
      </c>
      <c r="BK274" s="12">
        <f t="shared" si="747"/>
        <v>159435.98353696414</v>
      </c>
      <c r="BL274" s="3">
        <f t="shared" si="592"/>
        <v>1.000000000300491</v>
      </c>
      <c r="BM274" s="3">
        <f t="shared" si="711"/>
        <v>3985899.588514369</v>
      </c>
      <c r="BN274" s="24">
        <f t="shared" si="593"/>
        <v>1.0000000002589198</v>
      </c>
      <c r="BO274" s="3">
        <f t="shared" si="712"/>
        <v>3.9999999999094147</v>
      </c>
      <c r="BP274" s="21"/>
      <c r="BQ274" s="3">
        <f>I274+AJ274+BK274+SUM(J$11:J274)</f>
        <v>5000000</v>
      </c>
      <c r="BR274" s="21"/>
      <c r="BS274">
        <f t="shared" si="705"/>
        <v>263</v>
      </c>
      <c r="BT274" s="10">
        <f t="shared" si="706"/>
        <v>0.20950046482943252</v>
      </c>
      <c r="BU274" s="8">
        <f t="shared" si="713"/>
        <v>3.7820426334974433E-6</v>
      </c>
      <c r="BV274" s="8">
        <f t="shared" si="714"/>
        <v>4.2137046654820594E-6</v>
      </c>
      <c r="BW274" s="8">
        <f t="shared" si="715"/>
        <v>4.8902440450032583E-6</v>
      </c>
      <c r="BX274" s="8">
        <f t="shared" si="716"/>
        <v>5.6754064933299774E-6</v>
      </c>
      <c r="BY274" s="8">
        <f t="shared" si="717"/>
        <v>6.5866321941686344E-6</v>
      </c>
      <c r="BZ274" s="8">
        <f t="shared" si="718"/>
        <v>7.6441614731321506E-6</v>
      </c>
      <c r="CA274" s="8">
        <f t="shared" si="719"/>
        <v>8.8714843798537405E-6</v>
      </c>
      <c r="CB274" s="8">
        <f t="shared" si="720"/>
        <v>1.0295862453611893E-5</v>
      </c>
      <c r="CC274" s="8">
        <f t="shared" si="721"/>
        <v>1.1948934262027233E-5</v>
      </c>
      <c r="CD274" s="8">
        <f t="shared" si="722"/>
        <v>1.3867418163175625E-5</v>
      </c>
      <c r="CE274" s="8">
        <f t="shared" si="723"/>
        <v>0</v>
      </c>
      <c r="CF274" s="8">
        <f t="shared" si="724"/>
        <v>0</v>
      </c>
      <c r="CG274" s="8">
        <f t="shared" si="725"/>
        <v>0</v>
      </c>
      <c r="CH274" s="8">
        <f t="shared" si="726"/>
        <v>0</v>
      </c>
      <c r="CI274" s="8">
        <f t="shared" si="727"/>
        <v>0</v>
      </c>
      <c r="CJ274" s="8">
        <f t="shared" si="728"/>
        <v>0</v>
      </c>
      <c r="CK274" s="8">
        <f t="shared" si="729"/>
        <v>0</v>
      </c>
      <c r="CL274" s="8">
        <f t="shared" si="730"/>
        <v>0</v>
      </c>
      <c r="CM274" s="8">
        <f t="shared" si="731"/>
        <v>0</v>
      </c>
      <c r="CN274" s="8">
        <f t="shared" si="732"/>
        <v>0</v>
      </c>
      <c r="CO274" s="8">
        <f t="shared" si="733"/>
        <v>0</v>
      </c>
      <c r="CP274" s="8">
        <f t="shared" si="734"/>
        <v>0</v>
      </c>
      <c r="CQ274" s="8">
        <f t="shared" si="753"/>
        <v>7.777589076328203E-5</v>
      </c>
      <c r="CR274" s="21"/>
    </row>
    <row r="275" spans="2:96" x14ac:dyDescent="0.2">
      <c r="B275" s="1">
        <f t="shared" si="741"/>
        <v>44124</v>
      </c>
      <c r="C275" s="7">
        <f t="shared" si="735"/>
        <v>37.714285714285715</v>
      </c>
      <c r="D275">
        <f t="shared" si="748"/>
        <v>264</v>
      </c>
      <c r="E275" s="13">
        <f t="shared" si="742"/>
        <v>0.2</v>
      </c>
      <c r="F275" s="2">
        <f t="shared" si="736"/>
        <v>4.0551999668446754</v>
      </c>
      <c r="G275" s="2">
        <f t="shared" si="707"/>
        <v>1.9280000000000002</v>
      </c>
      <c r="H275" s="21"/>
      <c r="I275" s="3">
        <f t="shared" si="737"/>
        <v>1014100.4114078549</v>
      </c>
      <c r="J275" s="3"/>
      <c r="K275" s="12">
        <f t="shared" si="738"/>
        <v>3985899.5885921433</v>
      </c>
      <c r="L275" s="3">
        <f t="shared" si="589"/>
        <v>1.0000000002230995</v>
      </c>
      <c r="N275" s="12">
        <f t="shared" si="749"/>
        <v>7.777589076328203E-5</v>
      </c>
      <c r="O275" s="12">
        <f t="shared" ref="O275:AH275" si="760">N274*(1-N$6)</f>
        <v>8.6652813183817426E-5</v>
      </c>
      <c r="P275" s="12">
        <f t="shared" si="760"/>
        <v>1.0056552067587775E-4</v>
      </c>
      <c r="Q275" s="12">
        <f t="shared" si="760"/>
        <v>1.1671200942166674E-4</v>
      </c>
      <c r="R275" s="12">
        <f t="shared" si="760"/>
        <v>1.354509284251632E-4</v>
      </c>
      <c r="S275" s="12">
        <f t="shared" si="760"/>
        <v>1.5719851026419499E-4</v>
      </c>
      <c r="T275" s="12">
        <f t="shared" si="760"/>
        <v>1.8243781653075905E-4</v>
      </c>
      <c r="U275" s="12">
        <f t="shared" si="760"/>
        <v>2.1172946769059851E-4</v>
      </c>
      <c r="V275" s="12">
        <f t="shared" si="760"/>
        <v>2.4572409569578762E-4</v>
      </c>
      <c r="W275" s="12">
        <f t="shared" si="760"/>
        <v>2.8517679595020494E-4</v>
      </c>
      <c r="X275" s="12">
        <f t="shared" si="760"/>
        <v>3.3096389963778748E-4</v>
      </c>
      <c r="Y275" s="12">
        <f t="shared" si="760"/>
        <v>3.8410243896381152E-4</v>
      </c>
      <c r="Z275" s="12">
        <f t="shared" si="760"/>
        <v>4.4577273767495057E-4</v>
      </c>
      <c r="AA275" s="12">
        <f t="shared" si="760"/>
        <v>5.1734462864315564E-4</v>
      </c>
      <c r="AB275" s="12">
        <f t="shared" si="760"/>
        <v>6.0040788086344519E-4</v>
      </c>
      <c r="AC275" s="12">
        <f t="shared" si="760"/>
        <v>6.9680751171599567E-4</v>
      </c>
      <c r="AD275" s="12">
        <f t="shared" si="760"/>
        <v>8.0868476885534912E-4</v>
      </c>
      <c r="AE275" s="12">
        <f t="shared" si="760"/>
        <v>9.3852469202438131E-4</v>
      </c>
      <c r="AF275" s="12">
        <f t="shared" si="760"/>
        <v>1.0892113112452027E-3</v>
      </c>
      <c r="AG275" s="12">
        <f t="shared" si="760"/>
        <v>1.2640917074597921E-3</v>
      </c>
      <c r="AH275" s="12">
        <f t="shared" si="760"/>
        <v>1.4670503585475349E-3</v>
      </c>
      <c r="AI275" s="12">
        <f t="shared" si="709"/>
        <v>3826463.5949091841</v>
      </c>
      <c r="AJ275" s="12">
        <f t="shared" si="751"/>
        <v>3826463.6050515701</v>
      </c>
      <c r="AK275" s="21"/>
      <c r="AL275">
        <f t="shared" si="703"/>
        <v>264</v>
      </c>
      <c r="AM275" s="3"/>
      <c r="AN275" s="3"/>
      <c r="AO275" s="12">
        <f t="shared" ref="AO275:BH275" si="761">N274*AN$8</f>
        <v>3.6105338826590593E-6</v>
      </c>
      <c r="AP275" s="12">
        <f t="shared" si="761"/>
        <v>0</v>
      </c>
      <c r="AQ275" s="12">
        <f t="shared" si="761"/>
        <v>0</v>
      </c>
      <c r="AR275" s="12">
        <f t="shared" si="761"/>
        <v>0</v>
      </c>
      <c r="AS275" s="12">
        <f t="shared" si="761"/>
        <v>0</v>
      </c>
      <c r="AT275" s="12">
        <f t="shared" si="761"/>
        <v>0</v>
      </c>
      <c r="AU275" s="12">
        <f t="shared" si="761"/>
        <v>0</v>
      </c>
      <c r="AV275" s="12">
        <f t="shared" si="761"/>
        <v>0</v>
      </c>
      <c r="AW275" s="12">
        <f t="shared" si="761"/>
        <v>0</v>
      </c>
      <c r="AX275" s="12">
        <f t="shared" si="761"/>
        <v>0</v>
      </c>
      <c r="AY275" s="12">
        <f t="shared" si="761"/>
        <v>0</v>
      </c>
      <c r="AZ275" s="12">
        <f t="shared" si="761"/>
        <v>0</v>
      </c>
      <c r="BA275" s="12">
        <f t="shared" si="761"/>
        <v>0</v>
      </c>
      <c r="BB275" s="12">
        <f t="shared" si="761"/>
        <v>0</v>
      </c>
      <c r="BC275" s="12">
        <f t="shared" si="761"/>
        <v>0</v>
      </c>
      <c r="BD275" s="12">
        <f t="shared" si="761"/>
        <v>0</v>
      </c>
      <c r="BE275" s="12">
        <f t="shared" si="761"/>
        <v>0</v>
      </c>
      <c r="BF275" s="12">
        <f t="shared" si="761"/>
        <v>0</v>
      </c>
      <c r="BG275" s="12">
        <f t="shared" si="761"/>
        <v>0</v>
      </c>
      <c r="BH275" s="12">
        <f t="shared" si="761"/>
        <v>0</v>
      </c>
      <c r="BI275" s="12">
        <f t="shared" si="745"/>
        <v>0</v>
      </c>
      <c r="BJ275" s="12">
        <f t="shared" si="746"/>
        <v>3.6105338826590593E-6</v>
      </c>
      <c r="BK275" s="12">
        <f t="shared" si="747"/>
        <v>159435.98354057467</v>
      </c>
      <c r="BL275" s="3">
        <f t="shared" si="592"/>
        <v>1.0000000002589196</v>
      </c>
      <c r="BM275" s="3">
        <f t="shared" si="711"/>
        <v>3985899.5885921447</v>
      </c>
      <c r="BN275" s="24">
        <f t="shared" si="593"/>
        <v>1.0000000002230995</v>
      </c>
      <c r="BO275" s="3">
        <f t="shared" si="712"/>
        <v>3.9999999999219473</v>
      </c>
      <c r="BP275" s="21"/>
      <c r="BQ275" s="3">
        <f>I275+AJ275+BK275+SUM(J$11:J275)</f>
        <v>5000000</v>
      </c>
      <c r="BR275" s="21"/>
      <c r="BS275">
        <f t="shared" si="705"/>
        <v>264</v>
      </c>
      <c r="BT275" s="10">
        <f t="shared" si="706"/>
        <v>0.20950046481352125</v>
      </c>
      <c r="BU275" s="8">
        <f t="shared" si="713"/>
        <v>3.2588170532386481E-6</v>
      </c>
      <c r="BV275" s="8">
        <f t="shared" si="714"/>
        <v>3.6307609278817946E-6</v>
      </c>
      <c r="BW275" s="8">
        <f t="shared" si="715"/>
        <v>4.2137046651620343E-6</v>
      </c>
      <c r="BX275" s="8">
        <f t="shared" si="716"/>
        <v>4.8902440446318505E-6</v>
      </c>
      <c r="BY275" s="8">
        <f t="shared" si="717"/>
        <v>5.6754064928989384E-6</v>
      </c>
      <c r="BZ275" s="8">
        <f t="shared" si="718"/>
        <v>6.5866321936683886E-6</v>
      </c>
      <c r="CA275" s="8">
        <f t="shared" si="719"/>
        <v>7.6441614725515858E-6</v>
      </c>
      <c r="CB275" s="8">
        <f t="shared" si="720"/>
        <v>8.871484379179963E-6</v>
      </c>
      <c r="CC275" s="8">
        <f t="shared" si="721"/>
        <v>1.0295862452829938E-5</v>
      </c>
      <c r="CD275" s="8">
        <f t="shared" si="722"/>
        <v>1.1948934261119729E-5</v>
      </c>
      <c r="CE275" s="8">
        <f t="shared" si="723"/>
        <v>0</v>
      </c>
      <c r="CF275" s="8">
        <f t="shared" si="724"/>
        <v>0</v>
      </c>
      <c r="CG275" s="8">
        <f t="shared" si="725"/>
        <v>0</v>
      </c>
      <c r="CH275" s="8">
        <f t="shared" si="726"/>
        <v>0</v>
      </c>
      <c r="CI275" s="8">
        <f t="shared" si="727"/>
        <v>0</v>
      </c>
      <c r="CJ275" s="8">
        <f t="shared" si="728"/>
        <v>0</v>
      </c>
      <c r="CK275" s="8">
        <f t="shared" si="729"/>
        <v>0</v>
      </c>
      <c r="CL275" s="8">
        <f t="shared" si="730"/>
        <v>0</v>
      </c>
      <c r="CM275" s="8">
        <f t="shared" si="731"/>
        <v>0</v>
      </c>
      <c r="CN275" s="8">
        <f t="shared" si="732"/>
        <v>0</v>
      </c>
      <c r="CO275" s="8">
        <f t="shared" si="733"/>
        <v>0</v>
      </c>
      <c r="CP275" s="8">
        <f t="shared" si="734"/>
        <v>0</v>
      </c>
      <c r="CQ275" s="8">
        <f t="shared" si="753"/>
        <v>6.7016007943162875E-5</v>
      </c>
      <c r="CR275" s="21"/>
    </row>
    <row r="276" spans="2:96" x14ac:dyDescent="0.2">
      <c r="B276" s="1">
        <f t="shared" si="741"/>
        <v>44125</v>
      </c>
      <c r="C276" s="7">
        <f t="shared" si="735"/>
        <v>37.857142857142854</v>
      </c>
      <c r="D276">
        <f t="shared" si="748"/>
        <v>265</v>
      </c>
      <c r="E276" s="13">
        <f t="shared" si="742"/>
        <v>0.2</v>
      </c>
      <c r="F276" s="2">
        <f t="shared" si="736"/>
        <v>4.0551999668446754</v>
      </c>
      <c r="G276" s="2">
        <f t="shared" si="707"/>
        <v>1.9280000000000002</v>
      </c>
      <c r="H276" s="21"/>
      <c r="I276" s="3">
        <f t="shared" si="737"/>
        <v>1014100.4113408389</v>
      </c>
      <c r="J276" s="3"/>
      <c r="K276" s="12">
        <f t="shared" si="738"/>
        <v>3985899.5886591594</v>
      </c>
      <c r="L276" s="3">
        <f t="shared" ref="L276:L339" si="762">K276/K269</f>
        <v>1.0000000001922349</v>
      </c>
      <c r="N276" s="12">
        <f t="shared" si="749"/>
        <v>6.7016007943162875E-5</v>
      </c>
      <c r="O276" s="12">
        <f t="shared" ref="O276:AH276" si="763">N275*(1-N$6)</f>
        <v>7.4664855132750745E-5</v>
      </c>
      <c r="P276" s="12">
        <f t="shared" si="763"/>
        <v>8.6652813183817426E-5</v>
      </c>
      <c r="Q276" s="12">
        <f t="shared" si="763"/>
        <v>1.0056552067587775E-4</v>
      </c>
      <c r="R276" s="12">
        <f t="shared" si="763"/>
        <v>1.1671200942166674E-4</v>
      </c>
      <c r="S276" s="12">
        <f t="shared" si="763"/>
        <v>1.354509284251632E-4</v>
      </c>
      <c r="T276" s="12">
        <f t="shared" si="763"/>
        <v>1.5719851026419499E-4</v>
      </c>
      <c r="U276" s="12">
        <f t="shared" si="763"/>
        <v>1.8243781653075905E-4</v>
      </c>
      <c r="V276" s="12">
        <f t="shared" si="763"/>
        <v>2.1172946769059851E-4</v>
      </c>
      <c r="W276" s="12">
        <f t="shared" si="763"/>
        <v>2.4572409569578762E-4</v>
      </c>
      <c r="X276" s="12">
        <f t="shared" si="763"/>
        <v>2.8517679595020494E-4</v>
      </c>
      <c r="Y276" s="12">
        <f t="shared" si="763"/>
        <v>3.3096389963778748E-4</v>
      </c>
      <c r="Z276" s="12">
        <f t="shared" si="763"/>
        <v>3.8410243896381152E-4</v>
      </c>
      <c r="AA276" s="12">
        <f t="shared" si="763"/>
        <v>4.4577273767495057E-4</v>
      </c>
      <c r="AB276" s="12">
        <f t="shared" si="763"/>
        <v>5.1734462864315564E-4</v>
      </c>
      <c r="AC276" s="12">
        <f t="shared" si="763"/>
        <v>6.0040788086344519E-4</v>
      </c>
      <c r="AD276" s="12">
        <f t="shared" si="763"/>
        <v>6.9680751171599567E-4</v>
      </c>
      <c r="AE276" s="12">
        <f t="shared" si="763"/>
        <v>8.0868476885534912E-4</v>
      </c>
      <c r="AF276" s="12">
        <f t="shared" si="763"/>
        <v>9.3852469202438131E-4</v>
      </c>
      <c r="AG276" s="12">
        <f t="shared" si="763"/>
        <v>1.0892113112452027E-3</v>
      </c>
      <c r="AH276" s="12">
        <f t="shared" si="763"/>
        <v>1.2640917074597921E-3</v>
      </c>
      <c r="AI276" s="12">
        <f t="shared" si="709"/>
        <v>3826463.5963762347</v>
      </c>
      <c r="AJ276" s="12">
        <f t="shared" si="751"/>
        <v>3826463.6051154751</v>
      </c>
      <c r="AK276" s="21"/>
      <c r="AL276">
        <f t="shared" si="703"/>
        <v>265</v>
      </c>
      <c r="AM276" s="3"/>
      <c r="AN276" s="3"/>
      <c r="AO276" s="12">
        <f t="shared" ref="AO276:BH276" si="764">N275*AN$8</f>
        <v>3.1110356305312813E-6</v>
      </c>
      <c r="AP276" s="12">
        <f t="shared" si="764"/>
        <v>0</v>
      </c>
      <c r="AQ276" s="12">
        <f t="shared" si="764"/>
        <v>0</v>
      </c>
      <c r="AR276" s="12">
        <f t="shared" si="764"/>
        <v>0</v>
      </c>
      <c r="AS276" s="12">
        <f t="shared" si="764"/>
        <v>0</v>
      </c>
      <c r="AT276" s="12">
        <f t="shared" si="764"/>
        <v>0</v>
      </c>
      <c r="AU276" s="12">
        <f t="shared" si="764"/>
        <v>0</v>
      </c>
      <c r="AV276" s="12">
        <f t="shared" si="764"/>
        <v>0</v>
      </c>
      <c r="AW276" s="12">
        <f t="shared" si="764"/>
        <v>0</v>
      </c>
      <c r="AX276" s="12">
        <f t="shared" si="764"/>
        <v>0</v>
      </c>
      <c r="AY276" s="12">
        <f t="shared" si="764"/>
        <v>0</v>
      </c>
      <c r="AZ276" s="12">
        <f t="shared" si="764"/>
        <v>0</v>
      </c>
      <c r="BA276" s="12">
        <f t="shared" si="764"/>
        <v>0</v>
      </c>
      <c r="BB276" s="12">
        <f t="shared" si="764"/>
        <v>0</v>
      </c>
      <c r="BC276" s="12">
        <f t="shared" si="764"/>
        <v>0</v>
      </c>
      <c r="BD276" s="12">
        <f t="shared" si="764"/>
        <v>0</v>
      </c>
      <c r="BE276" s="12">
        <f t="shared" si="764"/>
        <v>0</v>
      </c>
      <c r="BF276" s="12">
        <f t="shared" si="764"/>
        <v>0</v>
      </c>
      <c r="BG276" s="12">
        <f t="shared" si="764"/>
        <v>0</v>
      </c>
      <c r="BH276" s="12">
        <f t="shared" si="764"/>
        <v>0</v>
      </c>
      <c r="BI276" s="12">
        <f t="shared" si="745"/>
        <v>0</v>
      </c>
      <c r="BJ276" s="12">
        <f t="shared" si="746"/>
        <v>3.1110356305312813E-6</v>
      </c>
      <c r="BK276" s="12">
        <f t="shared" si="747"/>
        <v>159435.9835436857</v>
      </c>
      <c r="BL276" s="3">
        <f t="shared" ref="BL276:BL339" si="765">BK276/BK269</f>
        <v>1.0000000002230993</v>
      </c>
      <c r="BM276" s="3">
        <f t="shared" si="711"/>
        <v>3985899.5886591608</v>
      </c>
      <c r="BN276" s="24">
        <f t="shared" ref="BN276:BN339" si="766">BM276/BM269</f>
        <v>1.0000000001922349</v>
      </c>
      <c r="BO276" s="3">
        <f t="shared" si="712"/>
        <v>3.9999999999327449</v>
      </c>
      <c r="BP276" s="21"/>
      <c r="BQ276" s="3">
        <f>I276+AJ276+BK276+SUM(J$11:J276)</f>
        <v>5000000</v>
      </c>
      <c r="BR276" s="21"/>
      <c r="BS276">
        <f t="shared" si="705"/>
        <v>265</v>
      </c>
      <c r="BT276" s="10">
        <f t="shared" si="706"/>
        <v>0.20950046479981121</v>
      </c>
      <c r="BU276" s="8">
        <f t="shared" si="713"/>
        <v>2.8079769626240927E-6</v>
      </c>
      <c r="BV276" s="8">
        <f t="shared" si="714"/>
        <v>3.1284643709043702E-6</v>
      </c>
      <c r="BW276" s="8">
        <f t="shared" si="715"/>
        <v>3.6307609276441921E-6</v>
      </c>
      <c r="BX276" s="8">
        <f t="shared" si="716"/>
        <v>4.2137046648862827E-6</v>
      </c>
      <c r="BY276" s="8">
        <f t="shared" si="717"/>
        <v>4.8902440443118253E-6</v>
      </c>
      <c r="BZ276" s="8">
        <f t="shared" si="718"/>
        <v>5.6754064925275314E-6</v>
      </c>
      <c r="CA276" s="8">
        <f t="shared" si="719"/>
        <v>6.5866321932373496E-6</v>
      </c>
      <c r="CB276" s="8">
        <f t="shared" si="720"/>
        <v>7.64416147205134E-6</v>
      </c>
      <c r="CC276" s="8">
        <f t="shared" si="721"/>
        <v>8.8714843785993999E-6</v>
      </c>
      <c r="CD276" s="8">
        <f t="shared" si="722"/>
        <v>1.029586245215616E-5</v>
      </c>
      <c r="CE276" s="8">
        <f t="shared" si="723"/>
        <v>0</v>
      </c>
      <c r="CF276" s="8">
        <f t="shared" si="724"/>
        <v>0</v>
      </c>
      <c r="CG276" s="8">
        <f t="shared" si="725"/>
        <v>0</v>
      </c>
      <c r="CH276" s="8">
        <f t="shared" si="726"/>
        <v>0</v>
      </c>
      <c r="CI276" s="8">
        <f t="shared" si="727"/>
        <v>0</v>
      </c>
      <c r="CJ276" s="8">
        <f t="shared" si="728"/>
        <v>0</v>
      </c>
      <c r="CK276" s="8">
        <f t="shared" si="729"/>
        <v>0</v>
      </c>
      <c r="CL276" s="8">
        <f t="shared" si="730"/>
        <v>0</v>
      </c>
      <c r="CM276" s="8">
        <f t="shared" si="731"/>
        <v>0</v>
      </c>
      <c r="CN276" s="8">
        <f t="shared" si="732"/>
        <v>0</v>
      </c>
      <c r="CO276" s="8">
        <f t="shared" si="733"/>
        <v>0</v>
      </c>
      <c r="CP276" s="8">
        <f t="shared" si="734"/>
        <v>0</v>
      </c>
      <c r="CQ276" s="8">
        <f t="shared" si="753"/>
        <v>5.7744697958942549E-5</v>
      </c>
      <c r="CR276" s="21"/>
    </row>
    <row r="277" spans="2:96" x14ac:dyDescent="0.2">
      <c r="B277" s="1">
        <f t="shared" si="741"/>
        <v>44126</v>
      </c>
      <c r="C277" s="7">
        <f t="shared" si="735"/>
        <v>38</v>
      </c>
      <c r="D277">
        <f t="shared" si="748"/>
        <v>266</v>
      </c>
      <c r="E277" s="13">
        <f t="shared" si="742"/>
        <v>0.2</v>
      </c>
      <c r="F277" s="2">
        <f t="shared" si="736"/>
        <v>4.0551999668446754</v>
      </c>
      <c r="G277" s="2">
        <f t="shared" si="707"/>
        <v>1.9280000000000002</v>
      </c>
      <c r="H277" s="21"/>
      <c r="I277" s="3">
        <f t="shared" si="737"/>
        <v>1014100.4112830942</v>
      </c>
      <c r="J277" s="3"/>
      <c r="K277" s="12">
        <f t="shared" si="738"/>
        <v>3985899.5887169042</v>
      </c>
      <c r="L277" s="3">
        <f t="shared" si="762"/>
        <v>1.0000000001656402</v>
      </c>
      <c r="N277" s="12">
        <f t="shared" si="749"/>
        <v>5.7744697958942549E-5</v>
      </c>
      <c r="O277" s="12">
        <f t="shared" ref="O277:AH277" si="767">N276*(1-N$6)</f>
        <v>6.4335367625436359E-5</v>
      </c>
      <c r="P277" s="12">
        <f t="shared" si="767"/>
        <v>7.4664855132750745E-5</v>
      </c>
      <c r="Q277" s="12">
        <f t="shared" si="767"/>
        <v>8.6652813183817426E-5</v>
      </c>
      <c r="R277" s="12">
        <f t="shared" si="767"/>
        <v>1.0056552067587775E-4</v>
      </c>
      <c r="S277" s="12">
        <f t="shared" si="767"/>
        <v>1.1671200942166674E-4</v>
      </c>
      <c r="T277" s="12">
        <f t="shared" si="767"/>
        <v>1.354509284251632E-4</v>
      </c>
      <c r="U277" s="12">
        <f t="shared" si="767"/>
        <v>1.5719851026419499E-4</v>
      </c>
      <c r="V277" s="12">
        <f t="shared" si="767"/>
        <v>1.8243781653075905E-4</v>
      </c>
      <c r="W277" s="12">
        <f t="shared" si="767"/>
        <v>2.1172946769059851E-4</v>
      </c>
      <c r="X277" s="12">
        <f t="shared" si="767"/>
        <v>2.4572409569578762E-4</v>
      </c>
      <c r="Y277" s="12">
        <f t="shared" si="767"/>
        <v>2.8517679595020494E-4</v>
      </c>
      <c r="Z277" s="12">
        <f t="shared" si="767"/>
        <v>3.3096389963778748E-4</v>
      </c>
      <c r="AA277" s="12">
        <f t="shared" si="767"/>
        <v>3.8410243896381152E-4</v>
      </c>
      <c r="AB277" s="12">
        <f t="shared" si="767"/>
        <v>4.4577273767495057E-4</v>
      </c>
      <c r="AC277" s="12">
        <f t="shared" si="767"/>
        <v>5.1734462864315564E-4</v>
      </c>
      <c r="AD277" s="12">
        <f t="shared" si="767"/>
        <v>6.0040788086344519E-4</v>
      </c>
      <c r="AE277" s="12">
        <f t="shared" si="767"/>
        <v>6.9680751171599567E-4</v>
      </c>
      <c r="AF277" s="12">
        <f t="shared" si="767"/>
        <v>8.0868476885534912E-4</v>
      </c>
      <c r="AG277" s="12">
        <f t="shared" si="767"/>
        <v>9.3852469202438131E-4</v>
      </c>
      <c r="AH277" s="12">
        <f t="shared" si="767"/>
        <v>1.0892113112452027E-3</v>
      </c>
      <c r="AI277" s="12">
        <f t="shared" si="709"/>
        <v>3826463.5976403262</v>
      </c>
      <c r="AJ277" s="12">
        <f t="shared" si="751"/>
        <v>3826463.6051705391</v>
      </c>
      <c r="AK277" s="21"/>
      <c r="AL277">
        <f t="shared" si="703"/>
        <v>266</v>
      </c>
      <c r="AM277" s="3"/>
      <c r="AN277" s="3"/>
      <c r="AO277" s="12">
        <f t="shared" ref="AO277:BH277" si="768">N276*AN$8</f>
        <v>2.6806403177265152E-6</v>
      </c>
      <c r="AP277" s="12">
        <f t="shared" si="768"/>
        <v>0</v>
      </c>
      <c r="AQ277" s="12">
        <f t="shared" si="768"/>
        <v>0</v>
      </c>
      <c r="AR277" s="12">
        <f t="shared" si="768"/>
        <v>0</v>
      </c>
      <c r="AS277" s="12">
        <f t="shared" si="768"/>
        <v>0</v>
      </c>
      <c r="AT277" s="12">
        <f t="shared" si="768"/>
        <v>0</v>
      </c>
      <c r="AU277" s="12">
        <f t="shared" si="768"/>
        <v>0</v>
      </c>
      <c r="AV277" s="12">
        <f t="shared" si="768"/>
        <v>0</v>
      </c>
      <c r="AW277" s="12">
        <f t="shared" si="768"/>
        <v>0</v>
      </c>
      <c r="AX277" s="12">
        <f t="shared" si="768"/>
        <v>0</v>
      </c>
      <c r="AY277" s="12">
        <f t="shared" si="768"/>
        <v>0</v>
      </c>
      <c r="AZ277" s="12">
        <f t="shared" si="768"/>
        <v>0</v>
      </c>
      <c r="BA277" s="12">
        <f t="shared" si="768"/>
        <v>0</v>
      </c>
      <c r="BB277" s="12">
        <f t="shared" si="768"/>
        <v>0</v>
      </c>
      <c r="BC277" s="12">
        <f t="shared" si="768"/>
        <v>0</v>
      </c>
      <c r="BD277" s="12">
        <f t="shared" si="768"/>
        <v>0</v>
      </c>
      <c r="BE277" s="12">
        <f t="shared" si="768"/>
        <v>0</v>
      </c>
      <c r="BF277" s="12">
        <f t="shared" si="768"/>
        <v>0</v>
      </c>
      <c r="BG277" s="12">
        <f t="shared" si="768"/>
        <v>0</v>
      </c>
      <c r="BH277" s="12">
        <f t="shared" si="768"/>
        <v>0</v>
      </c>
      <c r="BI277" s="12">
        <f t="shared" si="745"/>
        <v>0</v>
      </c>
      <c r="BJ277" s="12">
        <f t="shared" si="746"/>
        <v>2.6806403177265152E-6</v>
      </c>
      <c r="BK277" s="12">
        <f t="shared" si="747"/>
        <v>159435.98354636633</v>
      </c>
      <c r="BL277" s="3">
        <f t="shared" si="765"/>
        <v>1.0000000001922347</v>
      </c>
      <c r="BM277" s="3">
        <f t="shared" si="711"/>
        <v>3985899.5887169056</v>
      </c>
      <c r="BN277" s="24">
        <f t="shared" si="766"/>
        <v>1.0000000001656404</v>
      </c>
      <c r="BO277" s="3">
        <f t="shared" si="712"/>
        <v>3.9999999999420486</v>
      </c>
      <c r="BP277" s="21"/>
      <c r="BQ277" s="3">
        <f>I277+AJ277+BK277+SUM(J$11:J277)</f>
        <v>4999999.9999999991</v>
      </c>
      <c r="BR277" s="21"/>
      <c r="BS277">
        <f t="shared" si="705"/>
        <v>266</v>
      </c>
      <c r="BT277" s="10">
        <f t="shared" si="706"/>
        <v>0.20950046478799794</v>
      </c>
      <c r="BU277" s="8">
        <f t="shared" si="713"/>
        <v>2.4195082122882042E-6</v>
      </c>
      <c r="BV277" s="8">
        <f t="shared" si="714"/>
        <v>2.6956578839671266E-6</v>
      </c>
      <c r="BW277" s="8">
        <f t="shared" si="715"/>
        <v>3.1284643707279629E-6</v>
      </c>
      <c r="BX277" s="8">
        <f t="shared" si="716"/>
        <v>3.6307609274394613E-6</v>
      </c>
      <c r="BY277" s="8">
        <f t="shared" si="717"/>
        <v>4.2137046646486815E-6</v>
      </c>
      <c r="BZ277" s="8">
        <f t="shared" si="718"/>
        <v>4.8902440440360754E-6</v>
      </c>
      <c r="CA277" s="8">
        <f t="shared" si="719"/>
        <v>5.6754064922075071E-6</v>
      </c>
      <c r="CB277" s="8">
        <f t="shared" si="720"/>
        <v>6.5866321928659434E-6</v>
      </c>
      <c r="CC277" s="8">
        <f t="shared" si="721"/>
        <v>7.6441614716203035E-6</v>
      </c>
      <c r="CD277" s="8">
        <f t="shared" si="722"/>
        <v>8.8714843780991575E-6</v>
      </c>
      <c r="CE277" s="8">
        <f t="shared" si="723"/>
        <v>0</v>
      </c>
      <c r="CF277" s="8">
        <f t="shared" si="724"/>
        <v>0</v>
      </c>
      <c r="CG277" s="8">
        <f t="shared" si="725"/>
        <v>0</v>
      </c>
      <c r="CH277" s="8">
        <f t="shared" si="726"/>
        <v>0</v>
      </c>
      <c r="CI277" s="8">
        <f t="shared" si="727"/>
        <v>0</v>
      </c>
      <c r="CJ277" s="8">
        <f t="shared" si="728"/>
        <v>0</v>
      </c>
      <c r="CK277" s="8">
        <f t="shared" si="729"/>
        <v>0</v>
      </c>
      <c r="CL277" s="8">
        <f t="shared" si="730"/>
        <v>0</v>
      </c>
      <c r="CM277" s="8">
        <f t="shared" si="731"/>
        <v>0</v>
      </c>
      <c r="CN277" s="8">
        <f t="shared" si="732"/>
        <v>0</v>
      </c>
      <c r="CO277" s="8">
        <f t="shared" si="733"/>
        <v>0</v>
      </c>
      <c r="CP277" s="8">
        <f t="shared" si="734"/>
        <v>0</v>
      </c>
      <c r="CQ277" s="8">
        <f t="shared" si="753"/>
        <v>4.9756024637900426E-5</v>
      </c>
      <c r="CR277" s="21"/>
    </row>
    <row r="278" spans="2:96" x14ac:dyDescent="0.2">
      <c r="B278" s="1">
        <f t="shared" si="741"/>
        <v>44127</v>
      </c>
      <c r="C278" s="7">
        <f t="shared" si="735"/>
        <v>38.142857142857146</v>
      </c>
      <c r="D278">
        <f t="shared" si="748"/>
        <v>267</v>
      </c>
      <c r="E278" s="13">
        <f t="shared" si="742"/>
        <v>0.2</v>
      </c>
      <c r="F278" s="2">
        <f t="shared" si="736"/>
        <v>4.0551999668446754</v>
      </c>
      <c r="G278" s="2">
        <f t="shared" si="707"/>
        <v>1.9280000000000002</v>
      </c>
      <c r="H278" s="21"/>
      <c r="I278" s="3">
        <f t="shared" si="737"/>
        <v>1014100.4112333382</v>
      </c>
      <c r="J278" s="3"/>
      <c r="K278" s="12">
        <f t="shared" si="738"/>
        <v>3985899.5887666601</v>
      </c>
      <c r="L278" s="3">
        <f t="shared" si="762"/>
        <v>1.0000000001427247</v>
      </c>
      <c r="N278" s="12">
        <f t="shared" si="749"/>
        <v>4.9756024637900426E-5</v>
      </c>
      <c r="O278" s="12">
        <f t="shared" ref="O278:AH278" si="769">N277*(1-N$6)</f>
        <v>5.5434910040584846E-5</v>
      </c>
      <c r="P278" s="12">
        <f t="shared" si="769"/>
        <v>6.4335367625436359E-5</v>
      </c>
      <c r="Q278" s="12">
        <f t="shared" si="769"/>
        <v>7.4664855132750745E-5</v>
      </c>
      <c r="R278" s="12">
        <f t="shared" si="769"/>
        <v>8.6652813183817426E-5</v>
      </c>
      <c r="S278" s="12">
        <f t="shared" si="769"/>
        <v>1.0056552067587775E-4</v>
      </c>
      <c r="T278" s="12">
        <f t="shared" si="769"/>
        <v>1.1671200942166674E-4</v>
      </c>
      <c r="U278" s="12">
        <f t="shared" si="769"/>
        <v>1.354509284251632E-4</v>
      </c>
      <c r="V278" s="12">
        <f t="shared" si="769"/>
        <v>1.5719851026419499E-4</v>
      </c>
      <c r="W278" s="12">
        <f t="shared" si="769"/>
        <v>1.8243781653075905E-4</v>
      </c>
      <c r="X278" s="12">
        <f t="shared" si="769"/>
        <v>2.1172946769059851E-4</v>
      </c>
      <c r="Y278" s="12">
        <f t="shared" si="769"/>
        <v>2.4572409569578762E-4</v>
      </c>
      <c r="Z278" s="12">
        <f t="shared" si="769"/>
        <v>2.8517679595020494E-4</v>
      </c>
      <c r="AA278" s="12">
        <f t="shared" si="769"/>
        <v>3.3096389963778748E-4</v>
      </c>
      <c r="AB278" s="12">
        <f t="shared" si="769"/>
        <v>3.8410243896381152E-4</v>
      </c>
      <c r="AC278" s="12">
        <f t="shared" si="769"/>
        <v>4.4577273767495057E-4</v>
      </c>
      <c r="AD278" s="12">
        <f t="shared" si="769"/>
        <v>5.1734462864315564E-4</v>
      </c>
      <c r="AE278" s="12">
        <f t="shared" si="769"/>
        <v>6.0040788086344519E-4</v>
      </c>
      <c r="AF278" s="12">
        <f t="shared" si="769"/>
        <v>6.9680751171599567E-4</v>
      </c>
      <c r="AG278" s="12">
        <f t="shared" si="769"/>
        <v>8.0868476885534912E-4</v>
      </c>
      <c r="AH278" s="12">
        <f t="shared" si="769"/>
        <v>9.3852469202438131E-4</v>
      </c>
      <c r="AI278" s="12">
        <f t="shared" si="709"/>
        <v>3826463.5987295373</v>
      </c>
      <c r="AJ278" s="12">
        <f t="shared" si="751"/>
        <v>3826463.6052179849</v>
      </c>
      <c r="AK278" s="21"/>
      <c r="AL278">
        <f t="shared" si="703"/>
        <v>267</v>
      </c>
      <c r="AM278" s="3"/>
      <c r="AN278" s="3"/>
      <c r="AO278" s="12">
        <f t="shared" ref="AO278:BH278" si="770">N277*AN$8</f>
        <v>2.3097879183577019E-6</v>
      </c>
      <c r="AP278" s="12">
        <f t="shared" si="770"/>
        <v>0</v>
      </c>
      <c r="AQ278" s="12">
        <f t="shared" si="770"/>
        <v>0</v>
      </c>
      <c r="AR278" s="12">
        <f t="shared" si="770"/>
        <v>0</v>
      </c>
      <c r="AS278" s="12">
        <f t="shared" si="770"/>
        <v>0</v>
      </c>
      <c r="AT278" s="12">
        <f t="shared" si="770"/>
        <v>0</v>
      </c>
      <c r="AU278" s="12">
        <f t="shared" si="770"/>
        <v>0</v>
      </c>
      <c r="AV278" s="12">
        <f t="shared" si="770"/>
        <v>0</v>
      </c>
      <c r="AW278" s="12">
        <f t="shared" si="770"/>
        <v>0</v>
      </c>
      <c r="AX278" s="12">
        <f t="shared" si="770"/>
        <v>0</v>
      </c>
      <c r="AY278" s="12">
        <f t="shared" si="770"/>
        <v>0</v>
      </c>
      <c r="AZ278" s="12">
        <f t="shared" si="770"/>
        <v>0</v>
      </c>
      <c r="BA278" s="12">
        <f t="shared" si="770"/>
        <v>0</v>
      </c>
      <c r="BB278" s="12">
        <f t="shared" si="770"/>
        <v>0</v>
      </c>
      <c r="BC278" s="12">
        <f t="shared" si="770"/>
        <v>0</v>
      </c>
      <c r="BD278" s="12">
        <f t="shared" si="770"/>
        <v>0</v>
      </c>
      <c r="BE278" s="12">
        <f t="shared" si="770"/>
        <v>0</v>
      </c>
      <c r="BF278" s="12">
        <f t="shared" si="770"/>
        <v>0</v>
      </c>
      <c r="BG278" s="12">
        <f t="shared" si="770"/>
        <v>0</v>
      </c>
      <c r="BH278" s="12">
        <f t="shared" si="770"/>
        <v>0</v>
      </c>
      <c r="BI278" s="12">
        <f t="shared" si="745"/>
        <v>0</v>
      </c>
      <c r="BJ278" s="12">
        <f t="shared" si="746"/>
        <v>2.3097879183577019E-6</v>
      </c>
      <c r="BK278" s="12">
        <f t="shared" si="747"/>
        <v>159435.98354867613</v>
      </c>
      <c r="BL278" s="3">
        <f t="shared" si="765"/>
        <v>1.0000000001656402</v>
      </c>
      <c r="BM278" s="3">
        <f t="shared" si="711"/>
        <v>3985899.588766661</v>
      </c>
      <c r="BN278" s="24">
        <f t="shared" si="766"/>
        <v>1.0000000001427247</v>
      </c>
      <c r="BO278" s="3">
        <f t="shared" si="712"/>
        <v>3.9999999999500666</v>
      </c>
      <c r="BP278" s="21"/>
      <c r="BQ278" s="3">
        <f>I278+AJ278+BK278+SUM(J$11:J278)</f>
        <v>5000000</v>
      </c>
      <c r="BR278" s="21"/>
      <c r="BS278">
        <f t="shared" si="705"/>
        <v>267</v>
      </c>
      <c r="BT278" s="10">
        <f t="shared" si="706"/>
        <v>0.20950046477781892</v>
      </c>
      <c r="BU278" s="8">
        <f t="shared" si="713"/>
        <v>2.0847820574273501E-6</v>
      </c>
      <c r="BV278" s="8">
        <f t="shared" si="714"/>
        <v>2.322727883683821E-6</v>
      </c>
      <c r="BW278" s="8">
        <f t="shared" si="715"/>
        <v>2.6956578838361525E-6</v>
      </c>
      <c r="BX278" s="8">
        <f t="shared" si="716"/>
        <v>3.1284643705759599E-6</v>
      </c>
      <c r="BY278" s="8">
        <f t="shared" si="717"/>
        <v>3.6307609272630531E-6</v>
      </c>
      <c r="BZ278" s="8">
        <f t="shared" si="718"/>
        <v>4.2137046644439494E-6</v>
      </c>
      <c r="CA278" s="8">
        <f t="shared" si="719"/>
        <v>4.8902440437984725E-6</v>
      </c>
      <c r="CB278" s="8">
        <f t="shared" si="720"/>
        <v>5.6754064919317556E-6</v>
      </c>
      <c r="CC278" s="8">
        <f t="shared" si="721"/>
        <v>6.5866321925459183E-6</v>
      </c>
      <c r="CD278" s="8">
        <f t="shared" si="722"/>
        <v>7.6441614712488948E-6</v>
      </c>
      <c r="CE278" s="8">
        <f t="shared" si="723"/>
        <v>0</v>
      </c>
      <c r="CF278" s="8">
        <f t="shared" si="724"/>
        <v>0</v>
      </c>
      <c r="CG278" s="8">
        <f t="shared" si="725"/>
        <v>0</v>
      </c>
      <c r="CH278" s="8">
        <f t="shared" si="726"/>
        <v>0</v>
      </c>
      <c r="CI278" s="8">
        <f t="shared" si="727"/>
        <v>0</v>
      </c>
      <c r="CJ278" s="8">
        <f t="shared" si="728"/>
        <v>0</v>
      </c>
      <c r="CK278" s="8">
        <f t="shared" si="729"/>
        <v>0</v>
      </c>
      <c r="CL278" s="8">
        <f t="shared" si="730"/>
        <v>0</v>
      </c>
      <c r="CM278" s="8">
        <f t="shared" si="731"/>
        <v>0</v>
      </c>
      <c r="CN278" s="8">
        <f t="shared" si="732"/>
        <v>0</v>
      </c>
      <c r="CO278" s="8">
        <f t="shared" si="733"/>
        <v>0</v>
      </c>
      <c r="CP278" s="8">
        <f t="shared" si="734"/>
        <v>0</v>
      </c>
      <c r="CQ278" s="8">
        <f t="shared" si="753"/>
        <v>4.2872541986755327E-5</v>
      </c>
      <c r="CR278" s="21"/>
    </row>
    <row r="279" spans="2:96" x14ac:dyDescent="0.2">
      <c r="B279" s="1">
        <f t="shared" si="741"/>
        <v>44128</v>
      </c>
      <c r="C279" s="7">
        <f t="shared" si="735"/>
        <v>38.285714285714285</v>
      </c>
      <c r="D279">
        <f t="shared" si="748"/>
        <v>268</v>
      </c>
      <c r="E279" s="13">
        <f t="shared" si="742"/>
        <v>0.2</v>
      </c>
      <c r="F279" s="2">
        <f t="shared" si="736"/>
        <v>4.0551999668446754</v>
      </c>
      <c r="G279" s="2">
        <f t="shared" si="707"/>
        <v>1.9280000000000002</v>
      </c>
      <c r="H279" s="21"/>
      <c r="I279" s="3">
        <f t="shared" si="737"/>
        <v>1014100.4111904657</v>
      </c>
      <c r="J279" s="3"/>
      <c r="K279" s="12">
        <f t="shared" si="738"/>
        <v>3985899.5888095326</v>
      </c>
      <c r="L279" s="3">
        <f t="shared" si="762"/>
        <v>1.0000000001229794</v>
      </c>
      <c r="N279" s="12">
        <f t="shared" si="749"/>
        <v>4.2872541986755327E-5</v>
      </c>
      <c r="O279" s="12">
        <f t="shared" ref="O279:AH279" si="771">N278*(1-N$6)</f>
        <v>4.7765783652384406E-5</v>
      </c>
      <c r="P279" s="12">
        <f t="shared" si="771"/>
        <v>5.5434910040584846E-5</v>
      </c>
      <c r="Q279" s="12">
        <f t="shared" si="771"/>
        <v>6.4335367625436359E-5</v>
      </c>
      <c r="R279" s="12">
        <f t="shared" si="771"/>
        <v>7.4664855132750745E-5</v>
      </c>
      <c r="S279" s="12">
        <f t="shared" si="771"/>
        <v>8.6652813183817426E-5</v>
      </c>
      <c r="T279" s="12">
        <f t="shared" si="771"/>
        <v>1.0056552067587775E-4</v>
      </c>
      <c r="U279" s="12">
        <f t="shared" si="771"/>
        <v>1.1671200942166674E-4</v>
      </c>
      <c r="V279" s="12">
        <f t="shared" si="771"/>
        <v>1.354509284251632E-4</v>
      </c>
      <c r="W279" s="12">
        <f t="shared" si="771"/>
        <v>1.5719851026419499E-4</v>
      </c>
      <c r="X279" s="12">
        <f t="shared" si="771"/>
        <v>1.8243781653075905E-4</v>
      </c>
      <c r="Y279" s="12">
        <f t="shared" si="771"/>
        <v>2.1172946769059851E-4</v>
      </c>
      <c r="Z279" s="12">
        <f t="shared" si="771"/>
        <v>2.4572409569578762E-4</v>
      </c>
      <c r="AA279" s="12">
        <f t="shared" si="771"/>
        <v>2.8517679595020494E-4</v>
      </c>
      <c r="AB279" s="12">
        <f t="shared" si="771"/>
        <v>3.3096389963778748E-4</v>
      </c>
      <c r="AC279" s="12">
        <f t="shared" si="771"/>
        <v>3.8410243896381152E-4</v>
      </c>
      <c r="AD279" s="12">
        <f t="shared" si="771"/>
        <v>4.4577273767495057E-4</v>
      </c>
      <c r="AE279" s="12">
        <f t="shared" si="771"/>
        <v>5.1734462864315564E-4</v>
      </c>
      <c r="AF279" s="12">
        <f t="shared" si="771"/>
        <v>6.0040788086344519E-4</v>
      </c>
      <c r="AG279" s="12">
        <f t="shared" si="771"/>
        <v>6.9680751171599567E-4</v>
      </c>
      <c r="AH279" s="12">
        <f t="shared" si="771"/>
        <v>8.0868476885534912E-4</v>
      </c>
      <c r="AI279" s="12">
        <f t="shared" si="709"/>
        <v>3826463.5996680618</v>
      </c>
      <c r="AJ279" s="12">
        <f t="shared" si="751"/>
        <v>3826463.6052588671</v>
      </c>
      <c r="AK279" s="21"/>
      <c r="AL279">
        <f t="shared" si="703"/>
        <v>268</v>
      </c>
      <c r="AM279" s="3"/>
      <c r="AN279" s="3"/>
      <c r="AO279" s="12">
        <f t="shared" ref="AO279:BH279" si="772">N278*AN$8</f>
        <v>1.9902409855160171E-6</v>
      </c>
      <c r="AP279" s="12">
        <f t="shared" si="772"/>
        <v>0</v>
      </c>
      <c r="AQ279" s="12">
        <f t="shared" si="772"/>
        <v>0</v>
      </c>
      <c r="AR279" s="12">
        <f t="shared" si="772"/>
        <v>0</v>
      </c>
      <c r="AS279" s="12">
        <f t="shared" si="772"/>
        <v>0</v>
      </c>
      <c r="AT279" s="12">
        <f t="shared" si="772"/>
        <v>0</v>
      </c>
      <c r="AU279" s="12">
        <f t="shared" si="772"/>
        <v>0</v>
      </c>
      <c r="AV279" s="12">
        <f t="shared" si="772"/>
        <v>0</v>
      </c>
      <c r="AW279" s="12">
        <f t="shared" si="772"/>
        <v>0</v>
      </c>
      <c r="AX279" s="12">
        <f t="shared" si="772"/>
        <v>0</v>
      </c>
      <c r="AY279" s="12">
        <f t="shared" si="772"/>
        <v>0</v>
      </c>
      <c r="AZ279" s="12">
        <f t="shared" si="772"/>
        <v>0</v>
      </c>
      <c r="BA279" s="12">
        <f t="shared" si="772"/>
        <v>0</v>
      </c>
      <c r="BB279" s="12">
        <f t="shared" si="772"/>
        <v>0</v>
      </c>
      <c r="BC279" s="12">
        <f t="shared" si="772"/>
        <v>0</v>
      </c>
      <c r="BD279" s="12">
        <f t="shared" si="772"/>
        <v>0</v>
      </c>
      <c r="BE279" s="12">
        <f t="shared" si="772"/>
        <v>0</v>
      </c>
      <c r="BF279" s="12">
        <f t="shared" si="772"/>
        <v>0</v>
      </c>
      <c r="BG279" s="12">
        <f t="shared" si="772"/>
        <v>0</v>
      </c>
      <c r="BH279" s="12">
        <f t="shared" si="772"/>
        <v>0</v>
      </c>
      <c r="BI279" s="12">
        <f t="shared" si="745"/>
        <v>0</v>
      </c>
      <c r="BJ279" s="12">
        <f t="shared" si="746"/>
        <v>1.9902409855160171E-6</v>
      </c>
      <c r="BK279" s="12">
        <f t="shared" si="747"/>
        <v>159435.98355066637</v>
      </c>
      <c r="BL279" s="3">
        <f t="shared" si="765"/>
        <v>1.0000000001427247</v>
      </c>
      <c r="BM279" s="3">
        <f t="shared" si="711"/>
        <v>3985899.5888095335</v>
      </c>
      <c r="BN279" s="24">
        <f t="shared" si="766"/>
        <v>1.0000000001229794</v>
      </c>
      <c r="BO279" s="3">
        <f t="shared" si="712"/>
        <v>3.999999999956974</v>
      </c>
      <c r="BP279" s="21"/>
      <c r="BQ279" s="3">
        <f>I279+AJ279+BK279+SUM(J$11:J279)</f>
        <v>5000000</v>
      </c>
      <c r="BR279" s="21"/>
      <c r="BS279">
        <f t="shared" si="705"/>
        <v>268</v>
      </c>
      <c r="BT279" s="10">
        <f t="shared" si="706"/>
        <v>0.20950046476904813</v>
      </c>
      <c r="BU279" s="8">
        <f t="shared" si="713"/>
        <v>1.7963634944111542E-6</v>
      </c>
      <c r="BV279" s="8">
        <f t="shared" si="714"/>
        <v>2.0013907750464671E-6</v>
      </c>
      <c r="BW279" s="8">
        <f t="shared" si="715"/>
        <v>2.3227278835865795E-6</v>
      </c>
      <c r="BX279" s="8">
        <f t="shared" si="716"/>
        <v>2.695657883723298E-6</v>
      </c>
      <c r="BY279" s="8">
        <f t="shared" si="717"/>
        <v>3.1284643704449861E-6</v>
      </c>
      <c r="BZ279" s="8">
        <f t="shared" si="718"/>
        <v>3.6307609271110505E-6</v>
      </c>
      <c r="CA279" s="8">
        <f t="shared" si="719"/>
        <v>4.2137046642675421E-6</v>
      </c>
      <c r="CB279" s="8">
        <f t="shared" si="720"/>
        <v>4.8902440435937413E-6</v>
      </c>
      <c r="CC279" s="8">
        <f t="shared" si="721"/>
        <v>5.6754064916941535E-6</v>
      </c>
      <c r="CD279" s="8">
        <f t="shared" si="722"/>
        <v>6.5866321922701676E-6</v>
      </c>
      <c r="CE279" s="8">
        <f t="shared" si="723"/>
        <v>0</v>
      </c>
      <c r="CF279" s="8">
        <f t="shared" si="724"/>
        <v>0</v>
      </c>
      <c r="CG279" s="8">
        <f t="shared" si="725"/>
        <v>0</v>
      </c>
      <c r="CH279" s="8">
        <f t="shared" si="726"/>
        <v>0</v>
      </c>
      <c r="CI279" s="8">
        <f t="shared" si="727"/>
        <v>0</v>
      </c>
      <c r="CJ279" s="8">
        <f t="shared" si="728"/>
        <v>0</v>
      </c>
      <c r="CK279" s="8">
        <f t="shared" si="729"/>
        <v>0</v>
      </c>
      <c r="CL279" s="8">
        <f t="shared" si="730"/>
        <v>0</v>
      </c>
      <c r="CM279" s="8">
        <f t="shared" si="731"/>
        <v>0</v>
      </c>
      <c r="CN279" s="8">
        <f t="shared" si="732"/>
        <v>0</v>
      </c>
      <c r="CO279" s="8">
        <f t="shared" si="733"/>
        <v>0</v>
      </c>
      <c r="CP279" s="8">
        <f t="shared" si="734"/>
        <v>0</v>
      </c>
      <c r="CQ279" s="8">
        <f t="shared" si="753"/>
        <v>3.6941352726149142E-5</v>
      </c>
      <c r="CR279" s="21"/>
    </row>
    <row r="280" spans="2:96" x14ac:dyDescent="0.2">
      <c r="B280" s="1">
        <f t="shared" si="741"/>
        <v>44129</v>
      </c>
      <c r="C280" s="7">
        <f t="shared" si="735"/>
        <v>38.428571428571431</v>
      </c>
      <c r="D280">
        <f t="shared" si="748"/>
        <v>269</v>
      </c>
      <c r="E280" s="13">
        <f t="shared" si="742"/>
        <v>0.2</v>
      </c>
      <c r="F280" s="2">
        <f t="shared" si="736"/>
        <v>4.0551999668446754</v>
      </c>
      <c r="G280" s="2">
        <f t="shared" si="707"/>
        <v>1.9280000000000002</v>
      </c>
      <c r="H280" s="21"/>
      <c r="I280" s="3">
        <f t="shared" si="737"/>
        <v>1014100.4111535243</v>
      </c>
      <c r="J280" s="3"/>
      <c r="K280" s="12">
        <f t="shared" si="738"/>
        <v>3985899.588846474</v>
      </c>
      <c r="L280" s="3">
        <f t="shared" si="762"/>
        <v>1.0000000001059659</v>
      </c>
      <c r="N280" s="12">
        <f t="shared" si="749"/>
        <v>3.6941352726149142E-5</v>
      </c>
      <c r="O280" s="12">
        <f t="shared" ref="O280:AH280" si="773">N279*(1-N$6)</f>
        <v>4.1157640307285112E-5</v>
      </c>
      <c r="P280" s="12">
        <f t="shared" si="773"/>
        <v>4.7765783652384406E-5</v>
      </c>
      <c r="Q280" s="12">
        <f t="shared" si="773"/>
        <v>5.5434910040584846E-5</v>
      </c>
      <c r="R280" s="12">
        <f t="shared" si="773"/>
        <v>6.4335367625436359E-5</v>
      </c>
      <c r="S280" s="12">
        <f t="shared" si="773"/>
        <v>7.4664855132750745E-5</v>
      </c>
      <c r="T280" s="12">
        <f t="shared" si="773"/>
        <v>8.6652813183817426E-5</v>
      </c>
      <c r="U280" s="12">
        <f t="shared" si="773"/>
        <v>1.0056552067587775E-4</v>
      </c>
      <c r="V280" s="12">
        <f t="shared" si="773"/>
        <v>1.1671200942166674E-4</v>
      </c>
      <c r="W280" s="12">
        <f t="shared" si="773"/>
        <v>1.354509284251632E-4</v>
      </c>
      <c r="X280" s="12">
        <f t="shared" si="773"/>
        <v>1.5719851026419499E-4</v>
      </c>
      <c r="Y280" s="12">
        <f t="shared" si="773"/>
        <v>1.8243781653075905E-4</v>
      </c>
      <c r="Z280" s="12">
        <f t="shared" si="773"/>
        <v>2.1172946769059851E-4</v>
      </c>
      <c r="AA280" s="12">
        <f t="shared" si="773"/>
        <v>2.4572409569578762E-4</v>
      </c>
      <c r="AB280" s="12">
        <f t="shared" si="773"/>
        <v>2.8517679595020494E-4</v>
      </c>
      <c r="AC280" s="12">
        <f t="shared" si="773"/>
        <v>3.3096389963778748E-4</v>
      </c>
      <c r="AD280" s="12">
        <f t="shared" si="773"/>
        <v>3.8410243896381152E-4</v>
      </c>
      <c r="AE280" s="12">
        <f t="shared" si="773"/>
        <v>4.4577273767495057E-4</v>
      </c>
      <c r="AF280" s="12">
        <f t="shared" si="773"/>
        <v>5.1734462864315564E-4</v>
      </c>
      <c r="AG280" s="12">
        <f t="shared" si="773"/>
        <v>6.0040788086344519E-4</v>
      </c>
      <c r="AH280" s="12">
        <f t="shared" si="773"/>
        <v>6.9680751171599567E-4</v>
      </c>
      <c r="AI280" s="12">
        <f t="shared" si="709"/>
        <v>3826463.6004767464</v>
      </c>
      <c r="AJ280" s="12">
        <f t="shared" si="751"/>
        <v>3826463.6052940935</v>
      </c>
      <c r="AK280" s="21"/>
      <c r="AL280">
        <f t="shared" si="703"/>
        <v>269</v>
      </c>
      <c r="AM280" s="3"/>
      <c r="AN280" s="3"/>
      <c r="AO280" s="12">
        <f t="shared" ref="AO280:BH280" si="774">N279*AN$8</f>
        <v>1.7149016794702131E-6</v>
      </c>
      <c r="AP280" s="12">
        <f t="shared" si="774"/>
        <v>0</v>
      </c>
      <c r="AQ280" s="12">
        <f t="shared" si="774"/>
        <v>0</v>
      </c>
      <c r="AR280" s="12">
        <f t="shared" si="774"/>
        <v>0</v>
      </c>
      <c r="AS280" s="12">
        <f t="shared" si="774"/>
        <v>0</v>
      </c>
      <c r="AT280" s="12">
        <f t="shared" si="774"/>
        <v>0</v>
      </c>
      <c r="AU280" s="12">
        <f t="shared" si="774"/>
        <v>0</v>
      </c>
      <c r="AV280" s="12">
        <f t="shared" si="774"/>
        <v>0</v>
      </c>
      <c r="AW280" s="12">
        <f t="shared" si="774"/>
        <v>0</v>
      </c>
      <c r="AX280" s="12">
        <f t="shared" si="774"/>
        <v>0</v>
      </c>
      <c r="AY280" s="12">
        <f t="shared" si="774"/>
        <v>0</v>
      </c>
      <c r="AZ280" s="12">
        <f t="shared" si="774"/>
        <v>0</v>
      </c>
      <c r="BA280" s="12">
        <f t="shared" si="774"/>
        <v>0</v>
      </c>
      <c r="BB280" s="12">
        <f t="shared" si="774"/>
        <v>0</v>
      </c>
      <c r="BC280" s="12">
        <f t="shared" si="774"/>
        <v>0</v>
      </c>
      <c r="BD280" s="12">
        <f t="shared" si="774"/>
        <v>0</v>
      </c>
      <c r="BE280" s="12">
        <f t="shared" si="774"/>
        <v>0</v>
      </c>
      <c r="BF280" s="12">
        <f t="shared" si="774"/>
        <v>0</v>
      </c>
      <c r="BG280" s="12">
        <f t="shared" si="774"/>
        <v>0</v>
      </c>
      <c r="BH280" s="12">
        <f t="shared" si="774"/>
        <v>0</v>
      </c>
      <c r="BI280" s="12">
        <f t="shared" si="745"/>
        <v>0</v>
      </c>
      <c r="BJ280" s="12">
        <f t="shared" si="746"/>
        <v>1.7149016794702131E-6</v>
      </c>
      <c r="BK280" s="12">
        <f t="shared" si="747"/>
        <v>159435.98355238128</v>
      </c>
      <c r="BL280" s="3">
        <f t="shared" si="765"/>
        <v>1.0000000001229796</v>
      </c>
      <c r="BM280" s="3">
        <f t="shared" si="711"/>
        <v>3985899.5888464749</v>
      </c>
      <c r="BN280" s="24">
        <f t="shared" si="766"/>
        <v>1.0000000001059659</v>
      </c>
      <c r="BO280" s="3">
        <f t="shared" si="712"/>
        <v>3.9999999999629261</v>
      </c>
      <c r="BP280" s="21"/>
      <c r="BQ280" s="3">
        <f>I280+AJ280+BK280+SUM(J$11:J280)</f>
        <v>4999999.9999999991</v>
      </c>
      <c r="BR280" s="21"/>
      <c r="BS280">
        <f t="shared" si="705"/>
        <v>269</v>
      </c>
      <c r="BT280" s="10">
        <f t="shared" si="706"/>
        <v>0.20950046476149076</v>
      </c>
      <c r="BU280" s="8">
        <f t="shared" si="713"/>
        <v>1.5478461130092819E-6</v>
      </c>
      <c r="BV280" s="8">
        <f t="shared" si="714"/>
        <v>1.7245089545724995E-6</v>
      </c>
      <c r="BW280" s="8">
        <f t="shared" si="715"/>
        <v>2.0013907749742702E-6</v>
      </c>
      <c r="BX280" s="8">
        <f t="shared" si="716"/>
        <v>2.322727883502791E-6</v>
      </c>
      <c r="BY280" s="8">
        <f t="shared" si="717"/>
        <v>2.695657883626057E-6</v>
      </c>
      <c r="BZ280" s="8">
        <f t="shared" si="718"/>
        <v>3.1284643703321321E-6</v>
      </c>
      <c r="CA280" s="8">
        <f t="shared" si="719"/>
        <v>3.6307609269800768E-6</v>
      </c>
      <c r="CB280" s="8">
        <f t="shared" si="720"/>
        <v>4.2137046641155395E-6</v>
      </c>
      <c r="CC280" s="8">
        <f t="shared" si="721"/>
        <v>4.890244043417334E-6</v>
      </c>
      <c r="CD280" s="8">
        <f t="shared" si="722"/>
        <v>5.6754064914894231E-6</v>
      </c>
      <c r="CE280" s="8">
        <f t="shared" si="723"/>
        <v>0</v>
      </c>
      <c r="CF280" s="8">
        <f t="shared" si="724"/>
        <v>0</v>
      </c>
      <c r="CG280" s="8">
        <f t="shared" si="725"/>
        <v>0</v>
      </c>
      <c r="CH280" s="8">
        <f t="shared" si="726"/>
        <v>0</v>
      </c>
      <c r="CI280" s="8">
        <f t="shared" si="727"/>
        <v>0</v>
      </c>
      <c r="CJ280" s="8">
        <f t="shared" si="728"/>
        <v>0</v>
      </c>
      <c r="CK280" s="8">
        <f t="shared" si="729"/>
        <v>0</v>
      </c>
      <c r="CL280" s="8">
        <f t="shared" si="730"/>
        <v>0</v>
      </c>
      <c r="CM280" s="8">
        <f t="shared" si="731"/>
        <v>0</v>
      </c>
      <c r="CN280" s="8">
        <f t="shared" si="732"/>
        <v>0</v>
      </c>
      <c r="CO280" s="8">
        <f t="shared" si="733"/>
        <v>0</v>
      </c>
      <c r="CP280" s="8">
        <f t="shared" si="734"/>
        <v>0</v>
      </c>
      <c r="CQ280" s="8">
        <f t="shared" si="753"/>
        <v>3.18307121060194E-5</v>
      </c>
      <c r="CR280" s="21"/>
    </row>
    <row r="281" spans="2:96" x14ac:dyDescent="0.2">
      <c r="B281" s="1">
        <f t="shared" si="741"/>
        <v>44130</v>
      </c>
      <c r="C281" s="7">
        <f t="shared" si="735"/>
        <v>38.571428571428569</v>
      </c>
      <c r="D281">
        <f t="shared" si="748"/>
        <v>270</v>
      </c>
      <c r="E281" s="13">
        <f t="shared" si="742"/>
        <v>0.2</v>
      </c>
      <c r="F281" s="2">
        <f t="shared" si="736"/>
        <v>4.0551999668446754</v>
      </c>
      <c r="G281" s="2">
        <f t="shared" si="707"/>
        <v>1.9280000000000002</v>
      </c>
      <c r="H281" s="21"/>
      <c r="I281" s="3">
        <f t="shared" si="737"/>
        <v>1014100.4111216936</v>
      </c>
      <c r="J281" s="3"/>
      <c r="K281" s="12">
        <f t="shared" si="738"/>
        <v>3985899.5888783047</v>
      </c>
      <c r="L281" s="3">
        <f t="shared" si="762"/>
        <v>1.0000000000913061</v>
      </c>
      <c r="N281" s="12">
        <f t="shared" si="749"/>
        <v>3.18307121060194E-5</v>
      </c>
      <c r="O281" s="12">
        <f t="shared" ref="O281:AH281" si="775">N280*(1-N$6)</f>
        <v>3.5463698617103176E-5</v>
      </c>
      <c r="P281" s="12">
        <f t="shared" si="775"/>
        <v>4.1157640307285112E-5</v>
      </c>
      <c r="Q281" s="12">
        <f t="shared" si="775"/>
        <v>4.7765783652384406E-5</v>
      </c>
      <c r="R281" s="12">
        <f t="shared" si="775"/>
        <v>5.5434910040584846E-5</v>
      </c>
      <c r="S281" s="12">
        <f t="shared" si="775"/>
        <v>6.4335367625436359E-5</v>
      </c>
      <c r="T281" s="12">
        <f t="shared" si="775"/>
        <v>7.4664855132750745E-5</v>
      </c>
      <c r="U281" s="12">
        <f t="shared" si="775"/>
        <v>8.6652813183817426E-5</v>
      </c>
      <c r="V281" s="12">
        <f t="shared" si="775"/>
        <v>1.0056552067587775E-4</v>
      </c>
      <c r="W281" s="12">
        <f t="shared" si="775"/>
        <v>1.1671200942166674E-4</v>
      </c>
      <c r="X281" s="12">
        <f t="shared" si="775"/>
        <v>1.354509284251632E-4</v>
      </c>
      <c r="Y281" s="12">
        <f t="shared" si="775"/>
        <v>1.5719851026419499E-4</v>
      </c>
      <c r="Z281" s="12">
        <f t="shared" si="775"/>
        <v>1.8243781653075905E-4</v>
      </c>
      <c r="AA281" s="12">
        <f t="shared" si="775"/>
        <v>2.1172946769059851E-4</v>
      </c>
      <c r="AB281" s="12">
        <f t="shared" si="775"/>
        <v>2.4572409569578762E-4</v>
      </c>
      <c r="AC281" s="12">
        <f t="shared" si="775"/>
        <v>2.8517679595020494E-4</v>
      </c>
      <c r="AD281" s="12">
        <f t="shared" si="775"/>
        <v>3.3096389963778748E-4</v>
      </c>
      <c r="AE281" s="12">
        <f t="shared" si="775"/>
        <v>3.8410243896381152E-4</v>
      </c>
      <c r="AF281" s="12">
        <f t="shared" si="775"/>
        <v>4.4577273767495057E-4</v>
      </c>
      <c r="AG281" s="12">
        <f t="shared" si="775"/>
        <v>5.1734462864315564E-4</v>
      </c>
      <c r="AH281" s="12">
        <f t="shared" si="775"/>
        <v>6.0040788086344519E-4</v>
      </c>
      <c r="AI281" s="12">
        <f t="shared" si="709"/>
        <v>3826463.6011735541</v>
      </c>
      <c r="AJ281" s="12">
        <f t="shared" si="751"/>
        <v>3826463.6053244467</v>
      </c>
      <c r="AK281" s="21"/>
      <c r="AL281">
        <f t="shared" si="703"/>
        <v>270</v>
      </c>
      <c r="AM281" s="3"/>
      <c r="AN281" s="3"/>
      <c r="AO281" s="12">
        <f t="shared" ref="AO281:BH281" si="776">N280*AN$8</f>
        <v>1.4776541090459656E-6</v>
      </c>
      <c r="AP281" s="12">
        <f t="shared" si="776"/>
        <v>0</v>
      </c>
      <c r="AQ281" s="12">
        <f t="shared" si="776"/>
        <v>0</v>
      </c>
      <c r="AR281" s="12">
        <f t="shared" si="776"/>
        <v>0</v>
      </c>
      <c r="AS281" s="12">
        <f t="shared" si="776"/>
        <v>0</v>
      </c>
      <c r="AT281" s="12">
        <f t="shared" si="776"/>
        <v>0</v>
      </c>
      <c r="AU281" s="12">
        <f t="shared" si="776"/>
        <v>0</v>
      </c>
      <c r="AV281" s="12">
        <f t="shared" si="776"/>
        <v>0</v>
      </c>
      <c r="AW281" s="12">
        <f t="shared" si="776"/>
        <v>0</v>
      </c>
      <c r="AX281" s="12">
        <f t="shared" si="776"/>
        <v>0</v>
      </c>
      <c r="AY281" s="12">
        <f t="shared" si="776"/>
        <v>0</v>
      </c>
      <c r="AZ281" s="12">
        <f t="shared" si="776"/>
        <v>0</v>
      </c>
      <c r="BA281" s="12">
        <f t="shared" si="776"/>
        <v>0</v>
      </c>
      <c r="BB281" s="12">
        <f t="shared" si="776"/>
        <v>0</v>
      </c>
      <c r="BC281" s="12">
        <f t="shared" si="776"/>
        <v>0</v>
      </c>
      <c r="BD281" s="12">
        <f t="shared" si="776"/>
        <v>0</v>
      </c>
      <c r="BE281" s="12">
        <f t="shared" si="776"/>
        <v>0</v>
      </c>
      <c r="BF281" s="12">
        <f t="shared" si="776"/>
        <v>0</v>
      </c>
      <c r="BG281" s="12">
        <f t="shared" si="776"/>
        <v>0</v>
      </c>
      <c r="BH281" s="12">
        <f t="shared" si="776"/>
        <v>0</v>
      </c>
      <c r="BI281" s="12">
        <f t="shared" si="745"/>
        <v>0</v>
      </c>
      <c r="BJ281" s="12">
        <f t="shared" si="746"/>
        <v>1.4776541090459656E-6</v>
      </c>
      <c r="BK281" s="12">
        <f t="shared" si="747"/>
        <v>159435.98355385894</v>
      </c>
      <c r="BL281" s="3">
        <f t="shared" si="765"/>
        <v>1.0000000001059661</v>
      </c>
      <c r="BM281" s="3">
        <f t="shared" si="711"/>
        <v>3985899.5888783056</v>
      </c>
      <c r="BN281" s="24">
        <f t="shared" si="766"/>
        <v>1.0000000000913061</v>
      </c>
      <c r="BO281" s="3">
        <f t="shared" si="712"/>
        <v>3.9999999999680553</v>
      </c>
      <c r="BP281" s="21"/>
      <c r="BQ281" s="3">
        <f>I281+AJ281+BK281+SUM(J$11:J281)</f>
        <v>5000000</v>
      </c>
      <c r="BR281" s="21"/>
      <c r="BS281">
        <f t="shared" si="705"/>
        <v>270</v>
      </c>
      <c r="BT281" s="10">
        <f t="shared" si="706"/>
        <v>0.20950046475497885</v>
      </c>
      <c r="BU281" s="8">
        <f t="shared" si="713"/>
        <v>1.3337097959385992E-6</v>
      </c>
      <c r="BV281" s="8">
        <f t="shared" si="714"/>
        <v>1.4859322684427234E-6</v>
      </c>
      <c r="BW281" s="8">
        <f t="shared" si="715"/>
        <v>1.7245089545188965E-6</v>
      </c>
      <c r="BX281" s="8">
        <f t="shared" si="716"/>
        <v>2.0013907749120612E-6</v>
      </c>
      <c r="BY281" s="8">
        <f t="shared" si="717"/>
        <v>2.3227278834305937E-6</v>
      </c>
      <c r="BZ281" s="8">
        <f t="shared" si="718"/>
        <v>2.6956578835422676E-6</v>
      </c>
      <c r="CA281" s="8">
        <f t="shared" si="719"/>
        <v>3.1284643702348898E-6</v>
      </c>
      <c r="CB281" s="8">
        <f t="shared" si="720"/>
        <v>3.6307609268672219E-6</v>
      </c>
      <c r="CC281" s="8">
        <f t="shared" si="721"/>
        <v>4.2137046639845653E-6</v>
      </c>
      <c r="CD281" s="8">
        <f t="shared" si="722"/>
        <v>4.8902440432653305E-6</v>
      </c>
      <c r="CE281" s="8">
        <f t="shared" si="723"/>
        <v>0</v>
      </c>
      <c r="CF281" s="8">
        <f t="shared" si="724"/>
        <v>0</v>
      </c>
      <c r="CG281" s="8">
        <f t="shared" si="725"/>
        <v>0</v>
      </c>
      <c r="CH281" s="8">
        <f t="shared" si="726"/>
        <v>0</v>
      </c>
      <c r="CI281" s="8">
        <f t="shared" si="727"/>
        <v>0</v>
      </c>
      <c r="CJ281" s="8">
        <f t="shared" si="728"/>
        <v>0</v>
      </c>
      <c r="CK281" s="8">
        <f t="shared" si="729"/>
        <v>0</v>
      </c>
      <c r="CL281" s="8">
        <f t="shared" si="730"/>
        <v>0</v>
      </c>
      <c r="CM281" s="8">
        <f t="shared" si="731"/>
        <v>0</v>
      </c>
      <c r="CN281" s="8">
        <f t="shared" si="732"/>
        <v>0</v>
      </c>
      <c r="CO281" s="8">
        <f t="shared" si="733"/>
        <v>0</v>
      </c>
      <c r="CP281" s="8">
        <f t="shared" si="734"/>
        <v>0</v>
      </c>
      <c r="CQ281" s="8">
        <f t="shared" si="753"/>
        <v>2.742710156513715E-5</v>
      </c>
      <c r="CR281" s="21"/>
    </row>
    <row r="282" spans="2:96" x14ac:dyDescent="0.2">
      <c r="B282" s="1">
        <f t="shared" si="741"/>
        <v>44131</v>
      </c>
      <c r="C282" s="7">
        <f t="shared" si="735"/>
        <v>38.714285714285715</v>
      </c>
      <c r="D282">
        <f t="shared" si="748"/>
        <v>271</v>
      </c>
      <c r="E282" s="13">
        <f t="shared" si="742"/>
        <v>0.2</v>
      </c>
      <c r="F282" s="2">
        <f t="shared" si="736"/>
        <v>4.0551999668446754</v>
      </c>
      <c r="G282" s="2">
        <f t="shared" si="707"/>
        <v>1.9280000000000002</v>
      </c>
      <c r="H282" s="21"/>
      <c r="I282" s="3">
        <f t="shared" si="737"/>
        <v>1014100.4110942665</v>
      </c>
      <c r="J282" s="3"/>
      <c r="K282" s="12">
        <f t="shared" si="738"/>
        <v>3985899.5889057317</v>
      </c>
      <c r="L282" s="3">
        <f t="shared" si="762"/>
        <v>1.0000000000786744</v>
      </c>
      <c r="N282" s="12">
        <f t="shared" si="749"/>
        <v>2.742710156513715E-5</v>
      </c>
      <c r="O282" s="12">
        <f t="shared" ref="O282:AH282" si="777">N281*(1-N$6)</f>
        <v>3.0557483621778623E-5</v>
      </c>
      <c r="P282" s="12">
        <f t="shared" si="777"/>
        <v>3.5463698617103176E-5</v>
      </c>
      <c r="Q282" s="12">
        <f t="shared" si="777"/>
        <v>4.1157640307285112E-5</v>
      </c>
      <c r="R282" s="12">
        <f t="shared" si="777"/>
        <v>4.7765783652384406E-5</v>
      </c>
      <c r="S282" s="12">
        <f t="shared" si="777"/>
        <v>5.5434910040584846E-5</v>
      </c>
      <c r="T282" s="12">
        <f t="shared" si="777"/>
        <v>6.4335367625436359E-5</v>
      </c>
      <c r="U282" s="12">
        <f t="shared" si="777"/>
        <v>7.4664855132750745E-5</v>
      </c>
      <c r="V282" s="12">
        <f t="shared" si="777"/>
        <v>8.6652813183817426E-5</v>
      </c>
      <c r="W282" s="12">
        <f t="shared" si="777"/>
        <v>1.0056552067587775E-4</v>
      </c>
      <c r="X282" s="12">
        <f t="shared" si="777"/>
        <v>1.1671200942166674E-4</v>
      </c>
      <c r="Y282" s="12">
        <f t="shared" si="777"/>
        <v>1.354509284251632E-4</v>
      </c>
      <c r="Z282" s="12">
        <f t="shared" si="777"/>
        <v>1.5719851026419499E-4</v>
      </c>
      <c r="AA282" s="12">
        <f t="shared" si="777"/>
        <v>1.8243781653075905E-4</v>
      </c>
      <c r="AB282" s="12">
        <f t="shared" si="777"/>
        <v>2.1172946769059851E-4</v>
      </c>
      <c r="AC282" s="12">
        <f t="shared" si="777"/>
        <v>2.4572409569578762E-4</v>
      </c>
      <c r="AD282" s="12">
        <f t="shared" si="777"/>
        <v>2.8517679595020494E-4</v>
      </c>
      <c r="AE282" s="12">
        <f t="shared" si="777"/>
        <v>3.3096389963778748E-4</v>
      </c>
      <c r="AF282" s="12">
        <f t="shared" si="777"/>
        <v>3.8410243896381152E-4</v>
      </c>
      <c r="AG282" s="12">
        <f t="shared" si="777"/>
        <v>4.4577273767495057E-4</v>
      </c>
      <c r="AH282" s="12">
        <f t="shared" si="777"/>
        <v>5.1734462864315564E-4</v>
      </c>
      <c r="AI282" s="12">
        <f t="shared" si="709"/>
        <v>3826463.6017739619</v>
      </c>
      <c r="AJ282" s="12">
        <f t="shared" si="751"/>
        <v>3826463.6053506006</v>
      </c>
      <c r="AK282" s="21"/>
      <c r="AL282">
        <f t="shared" si="703"/>
        <v>271</v>
      </c>
      <c r="AM282" s="3"/>
      <c r="AN282" s="3"/>
      <c r="AO282" s="12">
        <f t="shared" ref="AO282:BH282" si="778">N281*AN$8</f>
        <v>1.273228484240776E-6</v>
      </c>
      <c r="AP282" s="12">
        <f t="shared" si="778"/>
        <v>0</v>
      </c>
      <c r="AQ282" s="12">
        <f t="shared" si="778"/>
        <v>0</v>
      </c>
      <c r="AR282" s="12">
        <f t="shared" si="778"/>
        <v>0</v>
      </c>
      <c r="AS282" s="12">
        <f t="shared" si="778"/>
        <v>0</v>
      </c>
      <c r="AT282" s="12">
        <f t="shared" si="778"/>
        <v>0</v>
      </c>
      <c r="AU282" s="12">
        <f t="shared" si="778"/>
        <v>0</v>
      </c>
      <c r="AV282" s="12">
        <f t="shared" si="778"/>
        <v>0</v>
      </c>
      <c r="AW282" s="12">
        <f t="shared" si="778"/>
        <v>0</v>
      </c>
      <c r="AX282" s="12">
        <f t="shared" si="778"/>
        <v>0</v>
      </c>
      <c r="AY282" s="12">
        <f t="shared" si="778"/>
        <v>0</v>
      </c>
      <c r="AZ282" s="12">
        <f t="shared" si="778"/>
        <v>0</v>
      </c>
      <c r="BA282" s="12">
        <f t="shared" si="778"/>
        <v>0</v>
      </c>
      <c r="BB282" s="12">
        <f t="shared" si="778"/>
        <v>0</v>
      </c>
      <c r="BC282" s="12">
        <f t="shared" si="778"/>
        <v>0</v>
      </c>
      <c r="BD282" s="12">
        <f t="shared" si="778"/>
        <v>0</v>
      </c>
      <c r="BE282" s="12">
        <f t="shared" si="778"/>
        <v>0</v>
      </c>
      <c r="BF282" s="12">
        <f t="shared" si="778"/>
        <v>0</v>
      </c>
      <c r="BG282" s="12">
        <f t="shared" si="778"/>
        <v>0</v>
      </c>
      <c r="BH282" s="12">
        <f t="shared" si="778"/>
        <v>0</v>
      </c>
      <c r="BI282" s="12">
        <f t="shared" si="745"/>
        <v>0</v>
      </c>
      <c r="BJ282" s="12">
        <f t="shared" si="746"/>
        <v>1.273228484240776E-6</v>
      </c>
      <c r="BK282" s="12">
        <f t="shared" si="747"/>
        <v>159435.98355513217</v>
      </c>
      <c r="BL282" s="3">
        <f t="shared" si="765"/>
        <v>1.0000000000913063</v>
      </c>
      <c r="BM282" s="3">
        <f t="shared" si="711"/>
        <v>3985899.5889057326</v>
      </c>
      <c r="BN282" s="24">
        <f t="shared" si="766"/>
        <v>1.0000000000786744</v>
      </c>
      <c r="BO282" s="3">
        <f t="shared" si="712"/>
        <v>3.9999999999724749</v>
      </c>
      <c r="BP282" s="21"/>
      <c r="BQ282" s="3">
        <f>I282+AJ282+BK282+SUM(J$11:J282)</f>
        <v>5000000</v>
      </c>
      <c r="BR282" s="21"/>
      <c r="BS282">
        <f t="shared" si="705"/>
        <v>271</v>
      </c>
      <c r="BT282" s="10">
        <f t="shared" si="706"/>
        <v>0.20950046474936787</v>
      </c>
      <c r="BU282" s="8">
        <f t="shared" si="713"/>
        <v>1.1491981049248696E-6</v>
      </c>
      <c r="BV282" s="8">
        <f t="shared" si="714"/>
        <v>1.2803614040667638E-6</v>
      </c>
      <c r="BW282" s="8">
        <f t="shared" si="715"/>
        <v>1.4859322684029261E-6</v>
      </c>
      <c r="BX282" s="8">
        <f t="shared" si="716"/>
        <v>1.7245089544727097E-6</v>
      </c>
      <c r="BY282" s="8">
        <f t="shared" si="717"/>
        <v>2.0013907748584584E-6</v>
      </c>
      <c r="BZ282" s="8">
        <f t="shared" si="718"/>
        <v>2.322727883368385E-6</v>
      </c>
      <c r="CA282" s="8">
        <f t="shared" si="719"/>
        <v>2.6956578834700708E-6</v>
      </c>
      <c r="CB282" s="8">
        <f t="shared" si="720"/>
        <v>3.1284643701511013E-6</v>
      </c>
      <c r="CC282" s="8">
        <f t="shared" si="721"/>
        <v>3.6307609267699804E-6</v>
      </c>
      <c r="CD282" s="8">
        <f t="shared" si="722"/>
        <v>4.2137046638717109E-6</v>
      </c>
      <c r="CE282" s="8">
        <f t="shared" si="723"/>
        <v>0</v>
      </c>
      <c r="CF282" s="8">
        <f t="shared" si="724"/>
        <v>0</v>
      </c>
      <c r="CG282" s="8">
        <f t="shared" si="725"/>
        <v>0</v>
      </c>
      <c r="CH282" s="8">
        <f t="shared" si="726"/>
        <v>0</v>
      </c>
      <c r="CI282" s="8">
        <f t="shared" si="727"/>
        <v>0</v>
      </c>
      <c r="CJ282" s="8">
        <f t="shared" si="728"/>
        <v>0</v>
      </c>
      <c r="CK282" s="8">
        <f t="shared" si="729"/>
        <v>0</v>
      </c>
      <c r="CL282" s="8">
        <f t="shared" si="730"/>
        <v>0</v>
      </c>
      <c r="CM282" s="8">
        <f t="shared" si="731"/>
        <v>0</v>
      </c>
      <c r="CN282" s="8">
        <f t="shared" si="732"/>
        <v>0</v>
      </c>
      <c r="CO282" s="8">
        <f t="shared" si="733"/>
        <v>0</v>
      </c>
      <c r="CP282" s="8">
        <f t="shared" si="734"/>
        <v>0</v>
      </c>
      <c r="CQ282" s="8">
        <f t="shared" si="753"/>
        <v>2.3632707234356975E-5</v>
      </c>
      <c r="CR282" s="21"/>
    </row>
    <row r="283" spans="2:96" x14ac:dyDescent="0.2">
      <c r="B283" s="1">
        <f t="shared" si="741"/>
        <v>44132</v>
      </c>
      <c r="C283" s="7">
        <f t="shared" si="735"/>
        <v>38.857142857142854</v>
      </c>
      <c r="D283">
        <f t="shared" si="748"/>
        <v>272</v>
      </c>
      <c r="E283" s="13">
        <f t="shared" si="742"/>
        <v>0.2</v>
      </c>
      <c r="F283" s="2">
        <f t="shared" si="736"/>
        <v>4.0551999668446754</v>
      </c>
      <c r="G283" s="2">
        <f t="shared" si="707"/>
        <v>1.9280000000000002</v>
      </c>
      <c r="H283" s="21"/>
      <c r="I283" s="3">
        <f t="shared" si="737"/>
        <v>1014100.4110706338</v>
      </c>
      <c r="J283" s="3"/>
      <c r="K283" s="12">
        <f t="shared" si="738"/>
        <v>3985899.5889293645</v>
      </c>
      <c r="L283" s="3">
        <f t="shared" si="762"/>
        <v>1.0000000000677902</v>
      </c>
      <c r="N283" s="12">
        <f t="shared" si="749"/>
        <v>2.3632707234356975E-5</v>
      </c>
      <c r="O283" s="12">
        <f t="shared" ref="O283:AH283" si="779">N282*(1-N$6)</f>
        <v>2.6330017502531664E-5</v>
      </c>
      <c r="P283" s="12">
        <f t="shared" si="779"/>
        <v>3.0557483621778623E-5</v>
      </c>
      <c r="Q283" s="12">
        <f t="shared" si="779"/>
        <v>3.5463698617103176E-5</v>
      </c>
      <c r="R283" s="12">
        <f t="shared" si="779"/>
        <v>4.1157640307285112E-5</v>
      </c>
      <c r="S283" s="12">
        <f t="shared" si="779"/>
        <v>4.7765783652384406E-5</v>
      </c>
      <c r="T283" s="12">
        <f t="shared" si="779"/>
        <v>5.5434910040584846E-5</v>
      </c>
      <c r="U283" s="12">
        <f t="shared" si="779"/>
        <v>6.4335367625436359E-5</v>
      </c>
      <c r="V283" s="12">
        <f t="shared" si="779"/>
        <v>7.4664855132750745E-5</v>
      </c>
      <c r="W283" s="12">
        <f t="shared" si="779"/>
        <v>8.6652813183817426E-5</v>
      </c>
      <c r="X283" s="12">
        <f t="shared" si="779"/>
        <v>1.0056552067587775E-4</v>
      </c>
      <c r="Y283" s="12">
        <f t="shared" si="779"/>
        <v>1.1671200942166674E-4</v>
      </c>
      <c r="Z283" s="12">
        <f t="shared" si="779"/>
        <v>1.354509284251632E-4</v>
      </c>
      <c r="AA283" s="12">
        <f t="shared" si="779"/>
        <v>1.5719851026419499E-4</v>
      </c>
      <c r="AB283" s="12">
        <f t="shared" si="779"/>
        <v>1.8243781653075905E-4</v>
      </c>
      <c r="AC283" s="12">
        <f t="shared" si="779"/>
        <v>2.1172946769059851E-4</v>
      </c>
      <c r="AD283" s="12">
        <f t="shared" si="779"/>
        <v>2.4572409569578762E-4</v>
      </c>
      <c r="AE283" s="12">
        <f t="shared" si="779"/>
        <v>2.8517679595020494E-4</v>
      </c>
      <c r="AF283" s="12">
        <f t="shared" si="779"/>
        <v>3.3096389963778748E-4</v>
      </c>
      <c r="AG283" s="12">
        <f t="shared" si="779"/>
        <v>3.8410243896381152E-4</v>
      </c>
      <c r="AH283" s="12">
        <f t="shared" si="779"/>
        <v>4.4577273767495057E-4</v>
      </c>
      <c r="AI283" s="12">
        <f t="shared" si="709"/>
        <v>3826463.6022913065</v>
      </c>
      <c r="AJ283" s="12">
        <f t="shared" si="751"/>
        <v>3826463.6053731358</v>
      </c>
      <c r="AK283" s="21"/>
      <c r="AL283">
        <f t="shared" si="703"/>
        <v>272</v>
      </c>
      <c r="AM283" s="3"/>
      <c r="AN283" s="3"/>
      <c r="AO283" s="12">
        <f t="shared" ref="AO283:BH283" si="780">N282*AN$8</f>
        <v>1.0970840626054861E-6</v>
      </c>
      <c r="AP283" s="12">
        <f t="shared" si="780"/>
        <v>0</v>
      </c>
      <c r="AQ283" s="12">
        <f t="shared" si="780"/>
        <v>0</v>
      </c>
      <c r="AR283" s="12">
        <f t="shared" si="780"/>
        <v>0</v>
      </c>
      <c r="AS283" s="12">
        <f t="shared" si="780"/>
        <v>0</v>
      </c>
      <c r="AT283" s="12">
        <f t="shared" si="780"/>
        <v>0</v>
      </c>
      <c r="AU283" s="12">
        <f t="shared" si="780"/>
        <v>0</v>
      </c>
      <c r="AV283" s="12">
        <f t="shared" si="780"/>
        <v>0</v>
      </c>
      <c r="AW283" s="12">
        <f t="shared" si="780"/>
        <v>0</v>
      </c>
      <c r="AX283" s="12">
        <f t="shared" si="780"/>
        <v>0</v>
      </c>
      <c r="AY283" s="12">
        <f t="shared" si="780"/>
        <v>0</v>
      </c>
      <c r="AZ283" s="12">
        <f t="shared" si="780"/>
        <v>0</v>
      </c>
      <c r="BA283" s="12">
        <f t="shared" si="780"/>
        <v>0</v>
      </c>
      <c r="BB283" s="12">
        <f t="shared" si="780"/>
        <v>0</v>
      </c>
      <c r="BC283" s="12">
        <f t="shared" si="780"/>
        <v>0</v>
      </c>
      <c r="BD283" s="12">
        <f t="shared" si="780"/>
        <v>0</v>
      </c>
      <c r="BE283" s="12">
        <f t="shared" si="780"/>
        <v>0</v>
      </c>
      <c r="BF283" s="12">
        <f t="shared" si="780"/>
        <v>0</v>
      </c>
      <c r="BG283" s="12">
        <f t="shared" si="780"/>
        <v>0</v>
      </c>
      <c r="BH283" s="12">
        <f t="shared" si="780"/>
        <v>0</v>
      </c>
      <c r="BI283" s="12">
        <f t="shared" si="745"/>
        <v>0</v>
      </c>
      <c r="BJ283" s="12">
        <f t="shared" si="746"/>
        <v>1.0970840626054861E-6</v>
      </c>
      <c r="BK283" s="12">
        <f t="shared" si="747"/>
        <v>159435.98355622927</v>
      </c>
      <c r="BL283" s="3">
        <f t="shared" si="765"/>
        <v>1.0000000000786746</v>
      </c>
      <c r="BM283" s="3">
        <f t="shared" si="711"/>
        <v>3985899.5889293649</v>
      </c>
      <c r="BN283" s="24">
        <f t="shared" si="766"/>
        <v>1.00000000006779</v>
      </c>
      <c r="BO283" s="3">
        <f t="shared" si="712"/>
        <v>3.999999999976283</v>
      </c>
      <c r="BP283" s="21"/>
      <c r="BQ283" s="3">
        <f>I283+AJ283+BK283+SUM(J$11:J283)</f>
        <v>4999999.9999999991</v>
      </c>
      <c r="BR283" s="21"/>
      <c r="BS283">
        <f t="shared" si="705"/>
        <v>272</v>
      </c>
      <c r="BT283" s="10">
        <f t="shared" si="706"/>
        <v>0.20950046474453318</v>
      </c>
      <c r="BU283" s="8">
        <f t="shared" si="713"/>
        <v>9.9021262975385575E-7</v>
      </c>
      <c r="BV283" s="8">
        <f t="shared" si="714"/>
        <v>1.1032301807024153E-6</v>
      </c>
      <c r="BW283" s="8">
        <f t="shared" si="715"/>
        <v>1.2803614040372167E-6</v>
      </c>
      <c r="BX283" s="8">
        <f t="shared" si="716"/>
        <v>1.4859322683686349E-6</v>
      </c>
      <c r="BY283" s="8">
        <f t="shared" si="717"/>
        <v>1.7245089544329127E-6</v>
      </c>
      <c r="BZ283" s="8">
        <f t="shared" si="718"/>
        <v>2.0013907748122718E-6</v>
      </c>
      <c r="CA283" s="8">
        <f t="shared" si="719"/>
        <v>2.3227278833147827E-6</v>
      </c>
      <c r="CB283" s="8">
        <f t="shared" si="720"/>
        <v>2.6956578834078625E-6</v>
      </c>
      <c r="CC283" s="8">
        <f t="shared" si="721"/>
        <v>3.1284643700789048E-6</v>
      </c>
      <c r="CD283" s="8">
        <f t="shared" si="722"/>
        <v>3.6307609266861924E-6</v>
      </c>
      <c r="CE283" s="8">
        <f t="shared" si="723"/>
        <v>0</v>
      </c>
      <c r="CF283" s="8">
        <f t="shared" si="724"/>
        <v>0</v>
      </c>
      <c r="CG283" s="8">
        <f t="shared" si="725"/>
        <v>0</v>
      </c>
      <c r="CH283" s="8">
        <f t="shared" si="726"/>
        <v>0</v>
      </c>
      <c r="CI283" s="8">
        <f t="shared" si="727"/>
        <v>0</v>
      </c>
      <c r="CJ283" s="8">
        <f t="shared" si="728"/>
        <v>0</v>
      </c>
      <c r="CK283" s="8">
        <f t="shared" si="729"/>
        <v>0</v>
      </c>
      <c r="CL283" s="8">
        <f t="shared" si="730"/>
        <v>0</v>
      </c>
      <c r="CM283" s="8">
        <f t="shared" si="731"/>
        <v>0</v>
      </c>
      <c r="CN283" s="8">
        <f t="shared" si="732"/>
        <v>0</v>
      </c>
      <c r="CO283" s="8">
        <f t="shared" si="733"/>
        <v>0</v>
      </c>
      <c r="CP283" s="8">
        <f t="shared" si="734"/>
        <v>0</v>
      </c>
      <c r="CQ283" s="8">
        <f t="shared" si="753"/>
        <v>2.0363247275595048E-5</v>
      </c>
      <c r="CR283" s="21"/>
    </row>
    <row r="284" spans="2:96" x14ac:dyDescent="0.2">
      <c r="B284" s="1">
        <f t="shared" si="741"/>
        <v>44133</v>
      </c>
      <c r="C284" s="7">
        <f t="shared" si="735"/>
        <v>39</v>
      </c>
      <c r="D284">
        <f t="shared" si="748"/>
        <v>273</v>
      </c>
      <c r="E284" s="13">
        <f t="shared" si="742"/>
        <v>0.2</v>
      </c>
      <c r="F284" s="2">
        <f t="shared" si="736"/>
        <v>4.0551999668446754</v>
      </c>
      <c r="G284" s="2">
        <f t="shared" si="707"/>
        <v>1.9280000000000002</v>
      </c>
      <c r="H284" s="21"/>
      <c r="I284" s="3">
        <f t="shared" si="737"/>
        <v>1014100.4110502705</v>
      </c>
      <c r="J284" s="3"/>
      <c r="K284" s="12">
        <f t="shared" si="738"/>
        <v>3985899.5889497278</v>
      </c>
      <c r="L284" s="3">
        <f t="shared" si="762"/>
        <v>1.0000000000584117</v>
      </c>
      <c r="N284" s="12">
        <f t="shared" si="749"/>
        <v>2.0363247275595048E-5</v>
      </c>
      <c r="O284" s="12">
        <f t="shared" ref="O284:AH284" si="781">N283*(1-N$6)</f>
        <v>2.2687398944982696E-5</v>
      </c>
      <c r="P284" s="12">
        <f t="shared" si="781"/>
        <v>2.6330017502531664E-5</v>
      </c>
      <c r="Q284" s="12">
        <f t="shared" si="781"/>
        <v>3.0557483621778623E-5</v>
      </c>
      <c r="R284" s="12">
        <f t="shared" si="781"/>
        <v>3.5463698617103176E-5</v>
      </c>
      <c r="S284" s="12">
        <f t="shared" si="781"/>
        <v>4.1157640307285112E-5</v>
      </c>
      <c r="T284" s="12">
        <f t="shared" si="781"/>
        <v>4.7765783652384406E-5</v>
      </c>
      <c r="U284" s="12">
        <f t="shared" si="781"/>
        <v>5.5434910040584846E-5</v>
      </c>
      <c r="V284" s="12">
        <f t="shared" si="781"/>
        <v>6.4335367625436359E-5</v>
      </c>
      <c r="W284" s="12">
        <f t="shared" si="781"/>
        <v>7.4664855132750745E-5</v>
      </c>
      <c r="X284" s="12">
        <f t="shared" si="781"/>
        <v>8.6652813183817426E-5</v>
      </c>
      <c r="Y284" s="12">
        <f t="shared" si="781"/>
        <v>1.0056552067587775E-4</v>
      </c>
      <c r="Z284" s="12">
        <f t="shared" si="781"/>
        <v>1.1671200942166674E-4</v>
      </c>
      <c r="AA284" s="12">
        <f t="shared" si="781"/>
        <v>1.354509284251632E-4</v>
      </c>
      <c r="AB284" s="12">
        <f t="shared" si="781"/>
        <v>1.5719851026419499E-4</v>
      </c>
      <c r="AC284" s="12">
        <f t="shared" si="781"/>
        <v>1.8243781653075905E-4</v>
      </c>
      <c r="AD284" s="12">
        <f t="shared" si="781"/>
        <v>2.1172946769059851E-4</v>
      </c>
      <c r="AE284" s="12">
        <f t="shared" si="781"/>
        <v>2.4572409569578762E-4</v>
      </c>
      <c r="AF284" s="12">
        <f t="shared" si="781"/>
        <v>2.8517679595020494E-4</v>
      </c>
      <c r="AG284" s="12">
        <f t="shared" si="781"/>
        <v>3.3096389963778748E-4</v>
      </c>
      <c r="AH284" s="12">
        <f t="shared" si="781"/>
        <v>3.8410243896381152E-4</v>
      </c>
      <c r="AI284" s="12">
        <f t="shared" si="709"/>
        <v>3826463.6027370794</v>
      </c>
      <c r="AJ284" s="12">
        <f t="shared" si="751"/>
        <v>3826463.6053925538</v>
      </c>
      <c r="AK284" s="21"/>
      <c r="AL284">
        <f t="shared" si="703"/>
        <v>273</v>
      </c>
      <c r="AM284" s="3"/>
      <c r="AN284" s="3"/>
      <c r="AO284" s="12">
        <f t="shared" ref="AO284:BH284" si="782">N283*AN$8</f>
        <v>9.4530828937427906E-7</v>
      </c>
      <c r="AP284" s="12">
        <f t="shared" si="782"/>
        <v>0</v>
      </c>
      <c r="AQ284" s="12">
        <f t="shared" si="782"/>
        <v>0</v>
      </c>
      <c r="AR284" s="12">
        <f t="shared" si="782"/>
        <v>0</v>
      </c>
      <c r="AS284" s="12">
        <f t="shared" si="782"/>
        <v>0</v>
      </c>
      <c r="AT284" s="12">
        <f t="shared" si="782"/>
        <v>0</v>
      </c>
      <c r="AU284" s="12">
        <f t="shared" si="782"/>
        <v>0</v>
      </c>
      <c r="AV284" s="12">
        <f t="shared" si="782"/>
        <v>0</v>
      </c>
      <c r="AW284" s="12">
        <f t="shared" si="782"/>
        <v>0</v>
      </c>
      <c r="AX284" s="12">
        <f t="shared" si="782"/>
        <v>0</v>
      </c>
      <c r="AY284" s="12">
        <f t="shared" si="782"/>
        <v>0</v>
      </c>
      <c r="AZ284" s="12">
        <f t="shared" si="782"/>
        <v>0</v>
      </c>
      <c r="BA284" s="12">
        <f t="shared" si="782"/>
        <v>0</v>
      </c>
      <c r="BB284" s="12">
        <f t="shared" si="782"/>
        <v>0</v>
      </c>
      <c r="BC284" s="12">
        <f t="shared" si="782"/>
        <v>0</v>
      </c>
      <c r="BD284" s="12">
        <f t="shared" si="782"/>
        <v>0</v>
      </c>
      <c r="BE284" s="12">
        <f t="shared" si="782"/>
        <v>0</v>
      </c>
      <c r="BF284" s="12">
        <f t="shared" si="782"/>
        <v>0</v>
      </c>
      <c r="BG284" s="12">
        <f t="shared" si="782"/>
        <v>0</v>
      </c>
      <c r="BH284" s="12">
        <f t="shared" si="782"/>
        <v>0</v>
      </c>
      <c r="BI284" s="12">
        <f t="shared" si="745"/>
        <v>0</v>
      </c>
      <c r="BJ284" s="12">
        <f t="shared" si="746"/>
        <v>9.4530828937427906E-7</v>
      </c>
      <c r="BK284" s="12">
        <f t="shared" si="747"/>
        <v>159435.98355717459</v>
      </c>
      <c r="BL284" s="3">
        <f t="shared" si="765"/>
        <v>1.0000000000677907</v>
      </c>
      <c r="BM284" s="3">
        <f t="shared" si="711"/>
        <v>3985899.5889497283</v>
      </c>
      <c r="BN284" s="24">
        <f t="shared" si="766"/>
        <v>1.0000000000584115</v>
      </c>
      <c r="BO284" s="3">
        <f t="shared" si="712"/>
        <v>3.9999999999795643</v>
      </c>
      <c r="BP284" s="21"/>
      <c r="BQ284" s="3">
        <f>I284+AJ284+BK284+SUM(J$11:J284)</f>
        <v>4999999.9999999991</v>
      </c>
      <c r="BR284" s="21"/>
      <c r="BS284">
        <f t="shared" si="705"/>
        <v>273</v>
      </c>
      <c r="BT284" s="10">
        <f t="shared" si="706"/>
        <v>0.20950046474036729</v>
      </c>
      <c r="BU284" s="8">
        <f t="shared" si="713"/>
        <v>8.5322195357203624E-7</v>
      </c>
      <c r="BV284" s="8">
        <f t="shared" si="714"/>
        <v>9.5060412454479876E-7</v>
      </c>
      <c r="BW284" s="8">
        <f t="shared" si="715"/>
        <v>1.1032301806804778E-6</v>
      </c>
      <c r="BX284" s="8">
        <f t="shared" si="716"/>
        <v>1.2803614040117568E-6</v>
      </c>
      <c r="BY284" s="8">
        <f t="shared" si="717"/>
        <v>1.4859322683390874E-6</v>
      </c>
      <c r="BZ284" s="8">
        <f t="shared" si="718"/>
        <v>1.724508954398621E-6</v>
      </c>
      <c r="CA284" s="8">
        <f t="shared" si="719"/>
        <v>2.0013907747724744E-6</v>
      </c>
      <c r="CB284" s="8">
        <f t="shared" si="720"/>
        <v>2.3227278832685957E-6</v>
      </c>
      <c r="CC284" s="8">
        <f t="shared" si="721"/>
        <v>2.6956578833542598E-6</v>
      </c>
      <c r="CD284" s="8">
        <f t="shared" si="722"/>
        <v>3.1284643700166958E-6</v>
      </c>
      <c r="CE284" s="8">
        <f t="shared" si="723"/>
        <v>0</v>
      </c>
      <c r="CF284" s="8">
        <f t="shared" si="724"/>
        <v>0</v>
      </c>
      <c r="CG284" s="8">
        <f t="shared" si="725"/>
        <v>0</v>
      </c>
      <c r="CH284" s="8">
        <f t="shared" si="726"/>
        <v>0</v>
      </c>
      <c r="CI284" s="8">
        <f t="shared" si="727"/>
        <v>0</v>
      </c>
      <c r="CJ284" s="8">
        <f t="shared" si="728"/>
        <v>0</v>
      </c>
      <c r="CK284" s="8">
        <f t="shared" si="729"/>
        <v>0</v>
      </c>
      <c r="CL284" s="8">
        <f t="shared" si="730"/>
        <v>0</v>
      </c>
      <c r="CM284" s="8">
        <f t="shared" si="731"/>
        <v>0</v>
      </c>
      <c r="CN284" s="8">
        <f t="shared" si="732"/>
        <v>0</v>
      </c>
      <c r="CO284" s="8">
        <f t="shared" si="733"/>
        <v>0</v>
      </c>
      <c r="CP284" s="8">
        <f t="shared" si="734"/>
        <v>0</v>
      </c>
      <c r="CQ284" s="8">
        <f t="shared" si="753"/>
        <v>1.7546099796958804E-5</v>
      </c>
      <c r="CR284" s="21"/>
    </row>
    <row r="285" spans="2:96" x14ac:dyDescent="0.2">
      <c r="B285" s="1">
        <f t="shared" si="741"/>
        <v>44134</v>
      </c>
      <c r="C285" s="7">
        <f t="shared" si="735"/>
        <v>39.142857142857146</v>
      </c>
      <c r="D285">
        <f t="shared" si="748"/>
        <v>274</v>
      </c>
      <c r="E285" s="13">
        <f t="shared" si="742"/>
        <v>0.2</v>
      </c>
      <c r="F285" s="2">
        <f t="shared" si="736"/>
        <v>4.0551999668446754</v>
      </c>
      <c r="G285" s="2">
        <f t="shared" si="707"/>
        <v>1.9280000000000002</v>
      </c>
      <c r="H285" s="21"/>
      <c r="I285" s="3">
        <f t="shared" si="737"/>
        <v>1014100.4110327244</v>
      </c>
      <c r="J285" s="3"/>
      <c r="K285" s="12">
        <f t="shared" si="738"/>
        <v>3985899.5889672739</v>
      </c>
      <c r="L285" s="3">
        <f t="shared" si="762"/>
        <v>1.0000000000503309</v>
      </c>
      <c r="N285" s="12">
        <f t="shared" si="749"/>
        <v>1.7546099796958804E-5</v>
      </c>
      <c r="O285" s="12">
        <f t="shared" ref="O285:AH285" si="783">N284*(1-N$6)</f>
        <v>1.9548717384571245E-5</v>
      </c>
      <c r="P285" s="12">
        <f t="shared" si="783"/>
        <v>2.2687398944982696E-5</v>
      </c>
      <c r="Q285" s="12">
        <f t="shared" si="783"/>
        <v>2.6330017502531664E-5</v>
      </c>
      <c r="R285" s="12">
        <f t="shared" si="783"/>
        <v>3.0557483621778623E-5</v>
      </c>
      <c r="S285" s="12">
        <f t="shared" si="783"/>
        <v>3.5463698617103176E-5</v>
      </c>
      <c r="T285" s="12">
        <f t="shared" si="783"/>
        <v>4.1157640307285112E-5</v>
      </c>
      <c r="U285" s="12">
        <f t="shared" si="783"/>
        <v>4.7765783652384406E-5</v>
      </c>
      <c r="V285" s="12">
        <f t="shared" si="783"/>
        <v>5.5434910040584846E-5</v>
      </c>
      <c r="W285" s="12">
        <f t="shared" si="783"/>
        <v>6.4335367625436359E-5</v>
      </c>
      <c r="X285" s="12">
        <f t="shared" si="783"/>
        <v>7.4664855132750745E-5</v>
      </c>
      <c r="Y285" s="12">
        <f t="shared" si="783"/>
        <v>8.6652813183817426E-5</v>
      </c>
      <c r="Z285" s="12">
        <f t="shared" si="783"/>
        <v>1.0056552067587775E-4</v>
      </c>
      <c r="AA285" s="12">
        <f t="shared" si="783"/>
        <v>1.1671200942166674E-4</v>
      </c>
      <c r="AB285" s="12">
        <f t="shared" si="783"/>
        <v>1.354509284251632E-4</v>
      </c>
      <c r="AC285" s="12">
        <f t="shared" si="783"/>
        <v>1.5719851026419499E-4</v>
      </c>
      <c r="AD285" s="12">
        <f t="shared" si="783"/>
        <v>1.8243781653075905E-4</v>
      </c>
      <c r="AE285" s="12">
        <f t="shared" si="783"/>
        <v>2.1172946769059851E-4</v>
      </c>
      <c r="AF285" s="12">
        <f t="shared" si="783"/>
        <v>2.4572409569578762E-4</v>
      </c>
      <c r="AG285" s="12">
        <f t="shared" si="783"/>
        <v>2.8517679595020494E-4</v>
      </c>
      <c r="AH285" s="12">
        <f t="shared" si="783"/>
        <v>3.3096389963778748E-4</v>
      </c>
      <c r="AI285" s="12">
        <f t="shared" si="709"/>
        <v>3826463.6031211819</v>
      </c>
      <c r="AJ285" s="12">
        <f t="shared" si="751"/>
        <v>3826463.605409286</v>
      </c>
      <c r="AK285" s="21"/>
      <c r="AL285">
        <f t="shared" si="703"/>
        <v>274</v>
      </c>
      <c r="AM285" s="3"/>
      <c r="AN285" s="3"/>
      <c r="AO285" s="12">
        <f t="shared" ref="AO285:BH285" si="784">N284*AN$8</f>
        <v>8.1452989102380195E-7</v>
      </c>
      <c r="AP285" s="12">
        <f t="shared" si="784"/>
        <v>0</v>
      </c>
      <c r="AQ285" s="12">
        <f t="shared" si="784"/>
        <v>0</v>
      </c>
      <c r="AR285" s="12">
        <f t="shared" si="784"/>
        <v>0</v>
      </c>
      <c r="AS285" s="12">
        <f t="shared" si="784"/>
        <v>0</v>
      </c>
      <c r="AT285" s="12">
        <f t="shared" si="784"/>
        <v>0</v>
      </c>
      <c r="AU285" s="12">
        <f t="shared" si="784"/>
        <v>0</v>
      </c>
      <c r="AV285" s="12">
        <f t="shared" si="784"/>
        <v>0</v>
      </c>
      <c r="AW285" s="12">
        <f t="shared" si="784"/>
        <v>0</v>
      </c>
      <c r="AX285" s="12">
        <f t="shared" si="784"/>
        <v>0</v>
      </c>
      <c r="AY285" s="12">
        <f t="shared" si="784"/>
        <v>0</v>
      </c>
      <c r="AZ285" s="12">
        <f t="shared" si="784"/>
        <v>0</v>
      </c>
      <c r="BA285" s="12">
        <f t="shared" si="784"/>
        <v>0</v>
      </c>
      <c r="BB285" s="12">
        <f t="shared" si="784"/>
        <v>0</v>
      </c>
      <c r="BC285" s="12">
        <f t="shared" si="784"/>
        <v>0</v>
      </c>
      <c r="BD285" s="12">
        <f t="shared" si="784"/>
        <v>0</v>
      </c>
      <c r="BE285" s="12">
        <f t="shared" si="784"/>
        <v>0</v>
      </c>
      <c r="BF285" s="12">
        <f t="shared" si="784"/>
        <v>0</v>
      </c>
      <c r="BG285" s="12">
        <f t="shared" si="784"/>
        <v>0</v>
      </c>
      <c r="BH285" s="12">
        <f t="shared" si="784"/>
        <v>0</v>
      </c>
      <c r="BI285" s="12">
        <f t="shared" si="745"/>
        <v>0</v>
      </c>
      <c r="BJ285" s="12">
        <f t="shared" si="746"/>
        <v>8.1452989102380195E-7</v>
      </c>
      <c r="BK285" s="12">
        <f t="shared" si="747"/>
        <v>159435.98355798912</v>
      </c>
      <c r="BL285" s="3">
        <f t="shared" si="765"/>
        <v>1.0000000000584122</v>
      </c>
      <c r="BM285" s="3">
        <f t="shared" si="711"/>
        <v>3985899.5889672749</v>
      </c>
      <c r="BN285" s="24">
        <f t="shared" si="766"/>
        <v>1.0000000000503309</v>
      </c>
      <c r="BO285" s="3">
        <f t="shared" si="712"/>
        <v>3.9999999999823914</v>
      </c>
      <c r="BP285" s="21"/>
      <c r="BQ285" s="3">
        <f>I285+AJ285+BK285+SUM(J$11:J285)</f>
        <v>4999999.9999999991</v>
      </c>
      <c r="BR285" s="21"/>
      <c r="BS285">
        <f t="shared" si="705"/>
        <v>274</v>
      </c>
      <c r="BT285" s="10">
        <f t="shared" si="706"/>
        <v>0.20950046473677772</v>
      </c>
      <c r="BU285" s="8">
        <f t="shared" si="713"/>
        <v>7.351832123561502E-7</v>
      </c>
      <c r="BV285" s="8">
        <f t="shared" si="714"/>
        <v>8.1909307541512036E-7</v>
      </c>
      <c r="BW285" s="8">
        <f t="shared" si="715"/>
        <v>9.5060412452851116E-7</v>
      </c>
      <c r="BX285" s="8">
        <f t="shared" si="716"/>
        <v>1.103230180661575E-6</v>
      </c>
      <c r="BY285" s="8">
        <f t="shared" si="717"/>
        <v>1.2803614039898191E-6</v>
      </c>
      <c r="BZ285" s="8">
        <f t="shared" si="718"/>
        <v>1.4859322683136275E-6</v>
      </c>
      <c r="CA285" s="8">
        <f t="shared" si="719"/>
        <v>1.7245089543690735E-6</v>
      </c>
      <c r="CB285" s="8">
        <f t="shared" si="720"/>
        <v>2.0013907747381827E-6</v>
      </c>
      <c r="CC285" s="8">
        <f t="shared" si="721"/>
        <v>2.3227278832287983E-6</v>
      </c>
      <c r="CD285" s="8">
        <f t="shared" si="722"/>
        <v>2.6956578833080723E-6</v>
      </c>
      <c r="CE285" s="8">
        <f t="shared" si="723"/>
        <v>0</v>
      </c>
      <c r="CF285" s="8">
        <f t="shared" si="724"/>
        <v>0</v>
      </c>
      <c r="CG285" s="8">
        <f t="shared" si="725"/>
        <v>0</v>
      </c>
      <c r="CH285" s="8">
        <f t="shared" si="726"/>
        <v>0</v>
      </c>
      <c r="CI285" s="8">
        <f t="shared" si="727"/>
        <v>0</v>
      </c>
      <c r="CJ285" s="8">
        <f t="shared" si="728"/>
        <v>0</v>
      </c>
      <c r="CK285" s="8">
        <f t="shared" si="729"/>
        <v>0</v>
      </c>
      <c r="CL285" s="8">
        <f t="shared" si="730"/>
        <v>0</v>
      </c>
      <c r="CM285" s="8">
        <f t="shared" si="731"/>
        <v>0</v>
      </c>
      <c r="CN285" s="8">
        <f t="shared" si="732"/>
        <v>0</v>
      </c>
      <c r="CO285" s="8">
        <f t="shared" si="733"/>
        <v>0</v>
      </c>
      <c r="CP285" s="8">
        <f t="shared" si="734"/>
        <v>0</v>
      </c>
      <c r="CQ285" s="8">
        <f t="shared" si="753"/>
        <v>1.5118689760908929E-5</v>
      </c>
      <c r="CR285" s="21"/>
    </row>
    <row r="286" spans="2:96" x14ac:dyDescent="0.2">
      <c r="B286" s="1">
        <f t="shared" si="741"/>
        <v>44135</v>
      </c>
      <c r="C286" s="7">
        <f t="shared" si="735"/>
        <v>39.285714285714285</v>
      </c>
      <c r="D286">
        <f t="shared" si="748"/>
        <v>275</v>
      </c>
      <c r="E286" s="13">
        <f t="shared" si="742"/>
        <v>0.2</v>
      </c>
      <c r="F286" s="2">
        <f t="shared" si="736"/>
        <v>4.0551999668446754</v>
      </c>
      <c r="G286" s="2">
        <f t="shared" si="707"/>
        <v>1.9280000000000002</v>
      </c>
      <c r="H286" s="21"/>
      <c r="I286" s="3">
        <f t="shared" si="737"/>
        <v>1014100.4110176057</v>
      </c>
      <c r="J286" s="3"/>
      <c r="K286" s="12">
        <f t="shared" si="738"/>
        <v>3985899.5889823926</v>
      </c>
      <c r="L286" s="3">
        <f t="shared" si="762"/>
        <v>1.000000000043368</v>
      </c>
      <c r="N286" s="12">
        <f t="shared" si="749"/>
        <v>1.5118689760908929E-5</v>
      </c>
      <c r="O286" s="12">
        <f t="shared" ref="O286:AH286" si="785">N285*(1-N$6)</f>
        <v>1.684425580508045E-5</v>
      </c>
      <c r="P286" s="12">
        <f t="shared" si="785"/>
        <v>1.9548717384571245E-5</v>
      </c>
      <c r="Q286" s="12">
        <f t="shared" si="785"/>
        <v>2.2687398944982696E-5</v>
      </c>
      <c r="R286" s="12">
        <f t="shared" si="785"/>
        <v>2.6330017502531664E-5</v>
      </c>
      <c r="S286" s="12">
        <f t="shared" si="785"/>
        <v>3.0557483621778623E-5</v>
      </c>
      <c r="T286" s="12">
        <f t="shared" si="785"/>
        <v>3.5463698617103176E-5</v>
      </c>
      <c r="U286" s="12">
        <f t="shared" si="785"/>
        <v>4.1157640307285112E-5</v>
      </c>
      <c r="V286" s="12">
        <f t="shared" si="785"/>
        <v>4.7765783652384406E-5</v>
      </c>
      <c r="W286" s="12">
        <f t="shared" si="785"/>
        <v>5.5434910040584846E-5</v>
      </c>
      <c r="X286" s="12">
        <f t="shared" si="785"/>
        <v>6.4335367625436359E-5</v>
      </c>
      <c r="Y286" s="12">
        <f t="shared" si="785"/>
        <v>7.4664855132750745E-5</v>
      </c>
      <c r="Z286" s="12">
        <f t="shared" si="785"/>
        <v>8.6652813183817426E-5</v>
      </c>
      <c r="AA286" s="12">
        <f t="shared" si="785"/>
        <v>1.0056552067587775E-4</v>
      </c>
      <c r="AB286" s="12">
        <f t="shared" si="785"/>
        <v>1.1671200942166674E-4</v>
      </c>
      <c r="AC286" s="12">
        <f t="shared" si="785"/>
        <v>1.354509284251632E-4</v>
      </c>
      <c r="AD286" s="12">
        <f t="shared" si="785"/>
        <v>1.5719851026419499E-4</v>
      </c>
      <c r="AE286" s="12">
        <f t="shared" si="785"/>
        <v>1.8243781653075905E-4</v>
      </c>
      <c r="AF286" s="12">
        <f t="shared" si="785"/>
        <v>2.1172946769059851E-4</v>
      </c>
      <c r="AG286" s="12">
        <f t="shared" si="785"/>
        <v>2.4572409569578762E-4</v>
      </c>
      <c r="AH286" s="12">
        <f t="shared" si="785"/>
        <v>2.8517679595020494E-4</v>
      </c>
      <c r="AI286" s="12">
        <f t="shared" si="709"/>
        <v>3826463.6034521461</v>
      </c>
      <c r="AJ286" s="12">
        <f t="shared" si="751"/>
        <v>3826463.6054237029</v>
      </c>
      <c r="AK286" s="21"/>
      <c r="AL286">
        <f t="shared" si="703"/>
        <v>275</v>
      </c>
      <c r="AM286" s="3"/>
      <c r="AN286" s="3"/>
      <c r="AO286" s="12">
        <f t="shared" ref="AO286:BH286" si="786">N285*AN$8</f>
        <v>7.0184399187835222E-7</v>
      </c>
      <c r="AP286" s="12">
        <f t="shared" si="786"/>
        <v>0</v>
      </c>
      <c r="AQ286" s="12">
        <f t="shared" si="786"/>
        <v>0</v>
      </c>
      <c r="AR286" s="12">
        <f t="shared" si="786"/>
        <v>0</v>
      </c>
      <c r="AS286" s="12">
        <f t="shared" si="786"/>
        <v>0</v>
      </c>
      <c r="AT286" s="12">
        <f t="shared" si="786"/>
        <v>0</v>
      </c>
      <c r="AU286" s="12">
        <f t="shared" si="786"/>
        <v>0</v>
      </c>
      <c r="AV286" s="12">
        <f t="shared" si="786"/>
        <v>0</v>
      </c>
      <c r="AW286" s="12">
        <f t="shared" si="786"/>
        <v>0</v>
      </c>
      <c r="AX286" s="12">
        <f t="shared" si="786"/>
        <v>0</v>
      </c>
      <c r="AY286" s="12">
        <f t="shared" si="786"/>
        <v>0</v>
      </c>
      <c r="AZ286" s="12">
        <f t="shared" si="786"/>
        <v>0</v>
      </c>
      <c r="BA286" s="12">
        <f t="shared" si="786"/>
        <v>0</v>
      </c>
      <c r="BB286" s="12">
        <f t="shared" si="786"/>
        <v>0</v>
      </c>
      <c r="BC286" s="12">
        <f t="shared" si="786"/>
        <v>0</v>
      </c>
      <c r="BD286" s="12">
        <f t="shared" si="786"/>
        <v>0</v>
      </c>
      <c r="BE286" s="12">
        <f t="shared" si="786"/>
        <v>0</v>
      </c>
      <c r="BF286" s="12">
        <f t="shared" si="786"/>
        <v>0</v>
      </c>
      <c r="BG286" s="12">
        <f t="shared" si="786"/>
        <v>0</v>
      </c>
      <c r="BH286" s="12">
        <f t="shared" si="786"/>
        <v>0</v>
      </c>
      <c r="BI286" s="12">
        <f t="shared" si="745"/>
        <v>0</v>
      </c>
      <c r="BJ286" s="12">
        <f t="shared" si="746"/>
        <v>7.0184399187835222E-7</v>
      </c>
      <c r="BK286" s="12">
        <f t="shared" si="747"/>
        <v>159435.98355869096</v>
      </c>
      <c r="BL286" s="3">
        <f t="shared" si="765"/>
        <v>1.0000000000503311</v>
      </c>
      <c r="BM286" s="3">
        <f t="shared" si="711"/>
        <v>3985899.588982394</v>
      </c>
      <c r="BN286" s="24">
        <f t="shared" si="766"/>
        <v>1.000000000043368</v>
      </c>
      <c r="BO286" s="3">
        <f t="shared" si="712"/>
        <v>3.9999999999848268</v>
      </c>
      <c r="BP286" s="21"/>
      <c r="BQ286" s="3">
        <f>I286+AJ286+BK286+SUM(J$11:J286)</f>
        <v>5000000</v>
      </c>
      <c r="BR286" s="21"/>
      <c r="BS286">
        <f t="shared" si="705"/>
        <v>275</v>
      </c>
      <c r="BT286" s="10">
        <f t="shared" si="706"/>
        <v>0.20950046473368472</v>
      </c>
      <c r="BU286" s="8">
        <f t="shared" si="713"/>
        <v>6.3347450621496426E-7</v>
      </c>
      <c r="BV286" s="8">
        <f t="shared" si="714"/>
        <v>7.0577588385148416E-7</v>
      </c>
      <c r="BW286" s="8">
        <f t="shared" si="715"/>
        <v>8.1909307540302748E-7</v>
      </c>
      <c r="BX286" s="8">
        <f t="shared" si="716"/>
        <v>9.5060412451447667E-7</v>
      </c>
      <c r="BY286" s="8">
        <f t="shared" si="717"/>
        <v>1.1032301806452874E-6</v>
      </c>
      <c r="BZ286" s="8">
        <f t="shared" si="718"/>
        <v>1.2803614039709163E-6</v>
      </c>
      <c r="CA286" s="8">
        <f t="shared" si="719"/>
        <v>1.4859322682916895E-6</v>
      </c>
      <c r="CB286" s="8">
        <f t="shared" si="720"/>
        <v>1.7245089543436134E-6</v>
      </c>
      <c r="CC286" s="8">
        <f t="shared" si="721"/>
        <v>2.0013907747086348E-6</v>
      </c>
      <c r="CD286" s="8">
        <f t="shared" si="722"/>
        <v>2.3227278831945061E-6</v>
      </c>
      <c r="CE286" s="8">
        <f t="shared" si="723"/>
        <v>0</v>
      </c>
      <c r="CF286" s="8">
        <f t="shared" si="724"/>
        <v>0</v>
      </c>
      <c r="CG286" s="8">
        <f t="shared" si="725"/>
        <v>0</v>
      </c>
      <c r="CH286" s="8">
        <f t="shared" si="726"/>
        <v>0</v>
      </c>
      <c r="CI286" s="8">
        <f t="shared" si="727"/>
        <v>0</v>
      </c>
      <c r="CJ286" s="8">
        <f t="shared" si="728"/>
        <v>0</v>
      </c>
      <c r="CK286" s="8">
        <f t="shared" si="729"/>
        <v>0</v>
      </c>
      <c r="CL286" s="8">
        <f t="shared" si="730"/>
        <v>0</v>
      </c>
      <c r="CM286" s="8">
        <f t="shared" si="731"/>
        <v>0</v>
      </c>
      <c r="CN286" s="8">
        <f t="shared" si="732"/>
        <v>0</v>
      </c>
      <c r="CO286" s="8">
        <f t="shared" si="733"/>
        <v>0</v>
      </c>
      <c r="CP286" s="8">
        <f t="shared" si="734"/>
        <v>0</v>
      </c>
      <c r="CQ286" s="8">
        <f t="shared" si="753"/>
        <v>1.3027099055138599E-5</v>
      </c>
      <c r="CR286" s="21"/>
    </row>
    <row r="287" spans="2:96" x14ac:dyDescent="0.2">
      <c r="B287" s="1">
        <f t="shared" si="741"/>
        <v>44136</v>
      </c>
      <c r="C287" s="7">
        <f t="shared" si="735"/>
        <v>39.428571428571431</v>
      </c>
      <c r="D287">
        <f t="shared" si="748"/>
        <v>276</v>
      </c>
      <c r="E287" s="13">
        <f t="shared" si="742"/>
        <v>0.2</v>
      </c>
      <c r="F287" s="2">
        <f t="shared" si="736"/>
        <v>4.0551999668446754</v>
      </c>
      <c r="G287" s="2">
        <f t="shared" si="707"/>
        <v>1.9280000000000002</v>
      </c>
      <c r="H287" s="21"/>
      <c r="I287" s="3">
        <f t="shared" si="737"/>
        <v>1014100.4110045786</v>
      </c>
      <c r="J287" s="3"/>
      <c r="K287" s="12">
        <f t="shared" si="738"/>
        <v>3985899.5889954194</v>
      </c>
      <c r="L287" s="3">
        <f t="shared" si="762"/>
        <v>1.0000000000373681</v>
      </c>
      <c r="N287" s="12">
        <f t="shared" si="749"/>
        <v>1.3027099055138599E-5</v>
      </c>
      <c r="O287" s="12">
        <f t="shared" ref="O287:AH287" si="787">N286*(1-N$6)</f>
        <v>1.4513942170472572E-5</v>
      </c>
      <c r="P287" s="12">
        <f t="shared" si="787"/>
        <v>1.684425580508045E-5</v>
      </c>
      <c r="Q287" s="12">
        <f t="shared" si="787"/>
        <v>1.9548717384571245E-5</v>
      </c>
      <c r="R287" s="12">
        <f t="shared" si="787"/>
        <v>2.2687398944982696E-5</v>
      </c>
      <c r="S287" s="12">
        <f t="shared" si="787"/>
        <v>2.6330017502531664E-5</v>
      </c>
      <c r="T287" s="12">
        <f t="shared" si="787"/>
        <v>3.0557483621778623E-5</v>
      </c>
      <c r="U287" s="12">
        <f t="shared" si="787"/>
        <v>3.5463698617103176E-5</v>
      </c>
      <c r="V287" s="12">
        <f t="shared" si="787"/>
        <v>4.1157640307285112E-5</v>
      </c>
      <c r="W287" s="12">
        <f t="shared" si="787"/>
        <v>4.7765783652384406E-5</v>
      </c>
      <c r="X287" s="12">
        <f t="shared" si="787"/>
        <v>5.5434910040584846E-5</v>
      </c>
      <c r="Y287" s="12">
        <f t="shared" si="787"/>
        <v>6.4335367625436359E-5</v>
      </c>
      <c r="Z287" s="12">
        <f t="shared" si="787"/>
        <v>7.4664855132750745E-5</v>
      </c>
      <c r="AA287" s="12">
        <f t="shared" si="787"/>
        <v>8.6652813183817426E-5</v>
      </c>
      <c r="AB287" s="12">
        <f t="shared" si="787"/>
        <v>1.0056552067587775E-4</v>
      </c>
      <c r="AC287" s="12">
        <f t="shared" si="787"/>
        <v>1.1671200942166674E-4</v>
      </c>
      <c r="AD287" s="12">
        <f t="shared" si="787"/>
        <v>1.354509284251632E-4</v>
      </c>
      <c r="AE287" s="12">
        <f t="shared" si="787"/>
        <v>1.5719851026419499E-4</v>
      </c>
      <c r="AF287" s="12">
        <f t="shared" si="787"/>
        <v>1.8243781653075905E-4</v>
      </c>
      <c r="AG287" s="12">
        <f t="shared" si="787"/>
        <v>2.1172946769059851E-4</v>
      </c>
      <c r="AH287" s="12">
        <f t="shared" si="787"/>
        <v>2.4572409569578762E-4</v>
      </c>
      <c r="AI287" s="12">
        <f t="shared" si="709"/>
        <v>3826463.6037373231</v>
      </c>
      <c r="AJ287" s="12">
        <f t="shared" si="751"/>
        <v>3826463.6054361253</v>
      </c>
      <c r="AK287" s="21"/>
      <c r="AL287">
        <f t="shared" si="703"/>
        <v>276</v>
      </c>
      <c r="AM287" s="3"/>
      <c r="AN287" s="3"/>
      <c r="AO287" s="12">
        <f t="shared" ref="AO287:BH287" si="788">N286*AN$8</f>
        <v>6.0474759043635713E-7</v>
      </c>
      <c r="AP287" s="12">
        <f t="shared" si="788"/>
        <v>0</v>
      </c>
      <c r="AQ287" s="12">
        <f t="shared" si="788"/>
        <v>0</v>
      </c>
      <c r="AR287" s="12">
        <f t="shared" si="788"/>
        <v>0</v>
      </c>
      <c r="AS287" s="12">
        <f t="shared" si="788"/>
        <v>0</v>
      </c>
      <c r="AT287" s="12">
        <f t="shared" si="788"/>
        <v>0</v>
      </c>
      <c r="AU287" s="12">
        <f t="shared" si="788"/>
        <v>0</v>
      </c>
      <c r="AV287" s="12">
        <f t="shared" si="788"/>
        <v>0</v>
      </c>
      <c r="AW287" s="12">
        <f t="shared" si="788"/>
        <v>0</v>
      </c>
      <c r="AX287" s="12">
        <f t="shared" si="788"/>
        <v>0</v>
      </c>
      <c r="AY287" s="12">
        <f t="shared" si="788"/>
        <v>0</v>
      </c>
      <c r="AZ287" s="12">
        <f t="shared" si="788"/>
        <v>0</v>
      </c>
      <c r="BA287" s="12">
        <f t="shared" si="788"/>
        <v>0</v>
      </c>
      <c r="BB287" s="12">
        <f t="shared" si="788"/>
        <v>0</v>
      </c>
      <c r="BC287" s="12">
        <f t="shared" si="788"/>
        <v>0</v>
      </c>
      <c r="BD287" s="12">
        <f t="shared" si="788"/>
        <v>0</v>
      </c>
      <c r="BE287" s="12">
        <f t="shared" si="788"/>
        <v>0</v>
      </c>
      <c r="BF287" s="12">
        <f t="shared" si="788"/>
        <v>0</v>
      </c>
      <c r="BG287" s="12">
        <f t="shared" si="788"/>
        <v>0</v>
      </c>
      <c r="BH287" s="12">
        <f t="shared" si="788"/>
        <v>0</v>
      </c>
      <c r="BI287" s="12">
        <f t="shared" si="745"/>
        <v>0</v>
      </c>
      <c r="BJ287" s="12">
        <f t="shared" si="746"/>
        <v>6.0474759043635713E-7</v>
      </c>
      <c r="BK287" s="12">
        <f t="shared" si="747"/>
        <v>159435.98355929571</v>
      </c>
      <c r="BL287" s="3">
        <f t="shared" si="765"/>
        <v>1.000000000043368</v>
      </c>
      <c r="BM287" s="3">
        <f t="shared" si="711"/>
        <v>3985899.5889954208</v>
      </c>
      <c r="BN287" s="24">
        <f t="shared" si="766"/>
        <v>1.0000000000373681</v>
      </c>
      <c r="BO287" s="3">
        <f t="shared" si="712"/>
        <v>3.999999999986926</v>
      </c>
      <c r="BP287" s="21"/>
      <c r="BQ287" s="3">
        <f>I287+AJ287+BK287+SUM(J$11:J287)</f>
        <v>4999999.9999999991</v>
      </c>
      <c r="BR287" s="21"/>
      <c r="BS287">
        <f t="shared" si="705"/>
        <v>276</v>
      </c>
      <c r="BT287" s="10">
        <f t="shared" si="706"/>
        <v>0.20950046473101969</v>
      </c>
      <c r="BU287" s="8">
        <f t="shared" si="713"/>
        <v>5.4583666122971283E-7</v>
      </c>
      <c r="BV287" s="8">
        <f t="shared" si="714"/>
        <v>6.0813552595862971E-7</v>
      </c>
      <c r="BW287" s="8">
        <f t="shared" si="715"/>
        <v>7.0577588384250614E-7</v>
      </c>
      <c r="BX287" s="8">
        <f t="shared" si="716"/>
        <v>8.1909307539260792E-7</v>
      </c>
      <c r="BY287" s="8">
        <f t="shared" si="717"/>
        <v>9.5060412450238411E-7</v>
      </c>
      <c r="BZ287" s="8">
        <f t="shared" si="718"/>
        <v>1.1032301806312533E-6</v>
      </c>
      <c r="CA287" s="8">
        <f t="shared" si="719"/>
        <v>1.2803614039546289E-6</v>
      </c>
      <c r="CB287" s="8">
        <f t="shared" si="720"/>
        <v>1.4859322682727872E-6</v>
      </c>
      <c r="CC287" s="8">
        <f t="shared" si="721"/>
        <v>1.7245089543216761E-6</v>
      </c>
      <c r="CD287" s="8">
        <f t="shared" si="722"/>
        <v>2.0013907746831755E-6</v>
      </c>
      <c r="CE287" s="8">
        <f t="shared" si="723"/>
        <v>0</v>
      </c>
      <c r="CF287" s="8">
        <f t="shared" si="724"/>
        <v>0</v>
      </c>
      <c r="CG287" s="8">
        <f t="shared" si="725"/>
        <v>0</v>
      </c>
      <c r="CH287" s="8">
        <f t="shared" si="726"/>
        <v>0</v>
      </c>
      <c r="CI287" s="8">
        <f t="shared" si="727"/>
        <v>0</v>
      </c>
      <c r="CJ287" s="8">
        <f t="shared" si="728"/>
        <v>0</v>
      </c>
      <c r="CK287" s="8">
        <f t="shared" si="729"/>
        <v>0</v>
      </c>
      <c r="CL287" s="8">
        <f t="shared" si="730"/>
        <v>0</v>
      </c>
      <c r="CM287" s="8">
        <f t="shared" si="731"/>
        <v>0</v>
      </c>
      <c r="CN287" s="8">
        <f t="shared" si="732"/>
        <v>0</v>
      </c>
      <c r="CO287" s="8">
        <f t="shared" si="733"/>
        <v>0</v>
      </c>
      <c r="CP287" s="8">
        <f t="shared" si="734"/>
        <v>0</v>
      </c>
      <c r="CQ287" s="8">
        <f t="shared" si="753"/>
        <v>1.1224868852789362E-5</v>
      </c>
      <c r="CR287" s="21"/>
    </row>
    <row r="288" spans="2:96" x14ac:dyDescent="0.2">
      <c r="B288" s="1">
        <f t="shared" si="741"/>
        <v>44137</v>
      </c>
      <c r="C288" s="7">
        <f t="shared" si="735"/>
        <v>39.571428571428569</v>
      </c>
      <c r="D288">
        <f t="shared" si="748"/>
        <v>277</v>
      </c>
      <c r="E288" s="13">
        <f t="shared" si="742"/>
        <v>0.2</v>
      </c>
      <c r="F288" s="2">
        <f t="shared" si="736"/>
        <v>4.0551999668446754</v>
      </c>
      <c r="G288" s="2">
        <f t="shared" si="707"/>
        <v>1.9280000000000002</v>
      </c>
      <c r="H288" s="21"/>
      <c r="I288" s="3">
        <f t="shared" si="737"/>
        <v>1014100.4109933537</v>
      </c>
      <c r="J288" s="3"/>
      <c r="K288" s="12">
        <f t="shared" si="738"/>
        <v>3985899.5890066442</v>
      </c>
      <c r="L288" s="3">
        <f t="shared" si="762"/>
        <v>1.0000000000321985</v>
      </c>
      <c r="N288" s="12">
        <f t="shared" si="749"/>
        <v>1.1224868852789362E-5</v>
      </c>
      <c r="O288" s="12">
        <f t="shared" ref="O288:AH288" si="789">N287*(1-N$6)</f>
        <v>1.2506015092933055E-5</v>
      </c>
      <c r="P288" s="12">
        <f t="shared" si="789"/>
        <v>1.4513942170472572E-5</v>
      </c>
      <c r="Q288" s="12">
        <f t="shared" si="789"/>
        <v>1.684425580508045E-5</v>
      </c>
      <c r="R288" s="12">
        <f t="shared" si="789"/>
        <v>1.9548717384571245E-5</v>
      </c>
      <c r="S288" s="12">
        <f t="shared" si="789"/>
        <v>2.2687398944982696E-5</v>
      </c>
      <c r="T288" s="12">
        <f t="shared" si="789"/>
        <v>2.6330017502531664E-5</v>
      </c>
      <c r="U288" s="12">
        <f t="shared" si="789"/>
        <v>3.0557483621778623E-5</v>
      </c>
      <c r="V288" s="12">
        <f t="shared" si="789"/>
        <v>3.5463698617103176E-5</v>
      </c>
      <c r="W288" s="12">
        <f t="shared" si="789"/>
        <v>4.1157640307285112E-5</v>
      </c>
      <c r="X288" s="12">
        <f t="shared" si="789"/>
        <v>4.7765783652384406E-5</v>
      </c>
      <c r="Y288" s="12">
        <f t="shared" si="789"/>
        <v>5.5434910040584846E-5</v>
      </c>
      <c r="Z288" s="12">
        <f t="shared" si="789"/>
        <v>6.4335367625436359E-5</v>
      </c>
      <c r="AA288" s="12">
        <f t="shared" si="789"/>
        <v>7.4664855132750745E-5</v>
      </c>
      <c r="AB288" s="12">
        <f t="shared" si="789"/>
        <v>8.6652813183817426E-5</v>
      </c>
      <c r="AC288" s="12">
        <f t="shared" si="789"/>
        <v>1.0056552067587775E-4</v>
      </c>
      <c r="AD288" s="12">
        <f t="shared" si="789"/>
        <v>1.1671200942166674E-4</v>
      </c>
      <c r="AE288" s="12">
        <f t="shared" si="789"/>
        <v>1.354509284251632E-4</v>
      </c>
      <c r="AF288" s="12">
        <f t="shared" si="789"/>
        <v>1.5719851026419499E-4</v>
      </c>
      <c r="AG288" s="12">
        <f t="shared" si="789"/>
        <v>1.8243781653075905E-4</v>
      </c>
      <c r="AH288" s="12">
        <f t="shared" si="789"/>
        <v>2.1172946769059851E-4</v>
      </c>
      <c r="AI288" s="12">
        <f t="shared" si="709"/>
        <v>3826463.603983047</v>
      </c>
      <c r="AJ288" s="12">
        <f t="shared" si="751"/>
        <v>3826463.605446829</v>
      </c>
      <c r="AK288" s="21"/>
      <c r="AL288">
        <f t="shared" si="703"/>
        <v>277</v>
      </c>
      <c r="AM288" s="3"/>
      <c r="AN288" s="3"/>
      <c r="AO288" s="12">
        <f t="shared" ref="AO288:BH288" si="790">N287*AN$8</f>
        <v>5.2108396220554401E-7</v>
      </c>
      <c r="AP288" s="12">
        <f t="shared" si="790"/>
        <v>0</v>
      </c>
      <c r="AQ288" s="12">
        <f t="shared" si="790"/>
        <v>0</v>
      </c>
      <c r="AR288" s="12">
        <f t="shared" si="790"/>
        <v>0</v>
      </c>
      <c r="AS288" s="12">
        <f t="shared" si="790"/>
        <v>0</v>
      </c>
      <c r="AT288" s="12">
        <f t="shared" si="790"/>
        <v>0</v>
      </c>
      <c r="AU288" s="12">
        <f t="shared" si="790"/>
        <v>0</v>
      </c>
      <c r="AV288" s="12">
        <f t="shared" si="790"/>
        <v>0</v>
      </c>
      <c r="AW288" s="12">
        <f t="shared" si="790"/>
        <v>0</v>
      </c>
      <c r="AX288" s="12">
        <f t="shared" si="790"/>
        <v>0</v>
      </c>
      <c r="AY288" s="12">
        <f t="shared" si="790"/>
        <v>0</v>
      </c>
      <c r="AZ288" s="12">
        <f t="shared" si="790"/>
        <v>0</v>
      </c>
      <c r="BA288" s="12">
        <f t="shared" si="790"/>
        <v>0</v>
      </c>
      <c r="BB288" s="12">
        <f t="shared" si="790"/>
        <v>0</v>
      </c>
      <c r="BC288" s="12">
        <f t="shared" si="790"/>
        <v>0</v>
      </c>
      <c r="BD288" s="12">
        <f t="shared" si="790"/>
        <v>0</v>
      </c>
      <c r="BE288" s="12">
        <f t="shared" si="790"/>
        <v>0</v>
      </c>
      <c r="BF288" s="12">
        <f t="shared" si="790"/>
        <v>0</v>
      </c>
      <c r="BG288" s="12">
        <f t="shared" si="790"/>
        <v>0</v>
      </c>
      <c r="BH288" s="12">
        <f t="shared" si="790"/>
        <v>0</v>
      </c>
      <c r="BI288" s="12">
        <f t="shared" si="745"/>
        <v>0</v>
      </c>
      <c r="BJ288" s="12">
        <f t="shared" si="746"/>
        <v>5.2108396220554401E-7</v>
      </c>
      <c r="BK288" s="12">
        <f t="shared" si="747"/>
        <v>159435.98355981678</v>
      </c>
      <c r="BL288" s="3">
        <f t="shared" si="765"/>
        <v>1.0000000000373683</v>
      </c>
      <c r="BM288" s="3">
        <f t="shared" si="711"/>
        <v>3985899.5890066456</v>
      </c>
      <c r="BN288" s="24">
        <f t="shared" si="766"/>
        <v>1.0000000000321985</v>
      </c>
      <c r="BO288" s="3">
        <f t="shared" si="712"/>
        <v>3.9999999999887339</v>
      </c>
      <c r="BP288" s="21"/>
      <c r="BQ288" s="3">
        <f>I288+AJ288+BK288+SUM(J$11:J288)</f>
        <v>5000000</v>
      </c>
      <c r="BR288" s="21"/>
      <c r="BS288">
        <f t="shared" si="705"/>
        <v>277</v>
      </c>
      <c r="BT288" s="10">
        <f t="shared" si="706"/>
        <v>0.2095004647287233</v>
      </c>
      <c r="BU288" s="8">
        <f t="shared" si="713"/>
        <v>4.7032304823566853E-7</v>
      </c>
      <c r="BV288" s="8">
        <f t="shared" si="714"/>
        <v>5.2400319477478053E-7</v>
      </c>
      <c r="BW288" s="8">
        <f t="shared" si="715"/>
        <v>6.0813552595196377E-7</v>
      </c>
      <c r="BX288" s="8">
        <f t="shared" si="716"/>
        <v>7.0577588383476987E-7</v>
      </c>
      <c r="BY288" s="8">
        <f t="shared" si="717"/>
        <v>8.1909307538362958E-7</v>
      </c>
      <c r="BZ288" s="8">
        <f t="shared" si="718"/>
        <v>9.5060412449196434E-7</v>
      </c>
      <c r="CA288" s="8">
        <f t="shared" si="719"/>
        <v>1.1032301806191604E-6</v>
      </c>
      <c r="CB288" s="8">
        <f t="shared" si="720"/>
        <v>1.2803614039405946E-6</v>
      </c>
      <c r="CC288" s="8">
        <f t="shared" si="721"/>
        <v>1.4859322682564996E-6</v>
      </c>
      <c r="CD288" s="8">
        <f t="shared" si="722"/>
        <v>1.7245089543027732E-6</v>
      </c>
      <c r="CE288" s="8">
        <f t="shared" si="723"/>
        <v>0</v>
      </c>
      <c r="CF288" s="8">
        <f t="shared" si="724"/>
        <v>0</v>
      </c>
      <c r="CG288" s="8">
        <f t="shared" si="725"/>
        <v>0</v>
      </c>
      <c r="CH288" s="8">
        <f t="shared" si="726"/>
        <v>0</v>
      </c>
      <c r="CI288" s="8">
        <f t="shared" si="727"/>
        <v>0</v>
      </c>
      <c r="CJ288" s="8">
        <f t="shared" si="728"/>
        <v>0</v>
      </c>
      <c r="CK288" s="8">
        <f t="shared" si="729"/>
        <v>0</v>
      </c>
      <c r="CL288" s="8">
        <f t="shared" si="730"/>
        <v>0</v>
      </c>
      <c r="CM288" s="8">
        <f t="shared" si="731"/>
        <v>0</v>
      </c>
      <c r="CN288" s="8">
        <f t="shared" si="732"/>
        <v>0</v>
      </c>
      <c r="CO288" s="8">
        <f t="shared" si="733"/>
        <v>0</v>
      </c>
      <c r="CP288" s="8">
        <f t="shared" si="734"/>
        <v>0</v>
      </c>
      <c r="CQ288" s="8">
        <f t="shared" si="753"/>
        <v>9.671967659791806E-6</v>
      </c>
      <c r="CR288" s="21"/>
    </row>
    <row r="289" spans="2:96" x14ac:dyDescent="0.2">
      <c r="B289" s="1">
        <f t="shared" si="741"/>
        <v>44138</v>
      </c>
      <c r="C289" s="7">
        <f t="shared" si="735"/>
        <v>39.714285714285715</v>
      </c>
      <c r="D289">
        <f t="shared" si="748"/>
        <v>278</v>
      </c>
      <c r="E289" s="13">
        <f t="shared" si="742"/>
        <v>0.2</v>
      </c>
      <c r="F289" s="2">
        <f t="shared" si="736"/>
        <v>4.0551999668446754</v>
      </c>
      <c r="G289" s="2">
        <f t="shared" si="707"/>
        <v>1.9280000000000002</v>
      </c>
      <c r="H289" s="21"/>
      <c r="I289" s="3">
        <f t="shared" si="737"/>
        <v>1014100.4109836817</v>
      </c>
      <c r="J289" s="3"/>
      <c r="K289" s="12">
        <f t="shared" si="738"/>
        <v>3985899.589016316</v>
      </c>
      <c r="L289" s="3">
        <f t="shared" si="762"/>
        <v>1.0000000000277438</v>
      </c>
      <c r="N289" s="12">
        <f t="shared" si="749"/>
        <v>9.671967659791806E-6</v>
      </c>
      <c r="O289" s="12">
        <f t="shared" ref="O289:AH289" si="791">N288*(1-N$6)</f>
        <v>1.0775874098677787E-5</v>
      </c>
      <c r="P289" s="12">
        <f t="shared" si="791"/>
        <v>1.2506015092933055E-5</v>
      </c>
      <c r="Q289" s="12">
        <f t="shared" si="791"/>
        <v>1.4513942170472572E-5</v>
      </c>
      <c r="R289" s="12">
        <f t="shared" si="791"/>
        <v>1.684425580508045E-5</v>
      </c>
      <c r="S289" s="12">
        <f t="shared" si="791"/>
        <v>1.9548717384571245E-5</v>
      </c>
      <c r="T289" s="12">
        <f t="shared" si="791"/>
        <v>2.2687398944982696E-5</v>
      </c>
      <c r="U289" s="12">
        <f t="shared" si="791"/>
        <v>2.6330017502531664E-5</v>
      </c>
      <c r="V289" s="12">
        <f t="shared" si="791"/>
        <v>3.0557483621778623E-5</v>
      </c>
      <c r="W289" s="12">
        <f t="shared" si="791"/>
        <v>3.5463698617103176E-5</v>
      </c>
      <c r="X289" s="12">
        <f t="shared" si="791"/>
        <v>4.1157640307285112E-5</v>
      </c>
      <c r="Y289" s="12">
        <f t="shared" si="791"/>
        <v>4.7765783652384406E-5</v>
      </c>
      <c r="Z289" s="12">
        <f t="shared" si="791"/>
        <v>5.5434910040584846E-5</v>
      </c>
      <c r="AA289" s="12">
        <f t="shared" si="791"/>
        <v>6.4335367625436359E-5</v>
      </c>
      <c r="AB289" s="12">
        <f t="shared" si="791"/>
        <v>7.4664855132750745E-5</v>
      </c>
      <c r="AC289" s="12">
        <f t="shared" si="791"/>
        <v>8.6652813183817426E-5</v>
      </c>
      <c r="AD289" s="12">
        <f t="shared" si="791"/>
        <v>1.0056552067587775E-4</v>
      </c>
      <c r="AE289" s="12">
        <f t="shared" si="791"/>
        <v>1.1671200942166674E-4</v>
      </c>
      <c r="AF289" s="12">
        <f t="shared" si="791"/>
        <v>1.354509284251632E-4</v>
      </c>
      <c r="AG289" s="12">
        <f t="shared" si="791"/>
        <v>1.5719851026419499E-4</v>
      </c>
      <c r="AH289" s="12">
        <f t="shared" si="791"/>
        <v>1.8243781653075905E-4</v>
      </c>
      <c r="AI289" s="12">
        <f t="shared" si="709"/>
        <v>3826463.6041947766</v>
      </c>
      <c r="AJ289" s="12">
        <f t="shared" si="751"/>
        <v>3826463.6054560523</v>
      </c>
      <c r="AK289" s="21"/>
      <c r="AL289">
        <f t="shared" si="703"/>
        <v>278</v>
      </c>
      <c r="AM289" s="3"/>
      <c r="AN289" s="3"/>
      <c r="AO289" s="12">
        <f t="shared" ref="AO289:BH289" si="792">N288*AN$8</f>
        <v>4.489947541115745E-7</v>
      </c>
      <c r="AP289" s="12">
        <f t="shared" si="792"/>
        <v>0</v>
      </c>
      <c r="AQ289" s="12">
        <f t="shared" si="792"/>
        <v>0</v>
      </c>
      <c r="AR289" s="12">
        <f t="shared" si="792"/>
        <v>0</v>
      </c>
      <c r="AS289" s="12">
        <f t="shared" si="792"/>
        <v>0</v>
      </c>
      <c r="AT289" s="12">
        <f t="shared" si="792"/>
        <v>0</v>
      </c>
      <c r="AU289" s="12">
        <f t="shared" si="792"/>
        <v>0</v>
      </c>
      <c r="AV289" s="12">
        <f t="shared" si="792"/>
        <v>0</v>
      </c>
      <c r="AW289" s="12">
        <f t="shared" si="792"/>
        <v>0</v>
      </c>
      <c r="AX289" s="12">
        <f t="shared" si="792"/>
        <v>0</v>
      </c>
      <c r="AY289" s="12">
        <f t="shared" si="792"/>
        <v>0</v>
      </c>
      <c r="AZ289" s="12">
        <f t="shared" si="792"/>
        <v>0</v>
      </c>
      <c r="BA289" s="12">
        <f t="shared" si="792"/>
        <v>0</v>
      </c>
      <c r="BB289" s="12">
        <f t="shared" si="792"/>
        <v>0</v>
      </c>
      <c r="BC289" s="12">
        <f t="shared" si="792"/>
        <v>0</v>
      </c>
      <c r="BD289" s="12">
        <f t="shared" si="792"/>
        <v>0</v>
      </c>
      <c r="BE289" s="12">
        <f t="shared" si="792"/>
        <v>0</v>
      </c>
      <c r="BF289" s="12">
        <f t="shared" si="792"/>
        <v>0</v>
      </c>
      <c r="BG289" s="12">
        <f t="shared" si="792"/>
        <v>0</v>
      </c>
      <c r="BH289" s="12">
        <f t="shared" si="792"/>
        <v>0</v>
      </c>
      <c r="BI289" s="12">
        <f t="shared" si="745"/>
        <v>0</v>
      </c>
      <c r="BJ289" s="12">
        <f t="shared" si="746"/>
        <v>4.489947541115745E-7</v>
      </c>
      <c r="BK289" s="12">
        <f t="shared" si="747"/>
        <v>159435.98356026577</v>
      </c>
      <c r="BL289" s="3">
        <f t="shared" si="765"/>
        <v>1.0000000000321985</v>
      </c>
      <c r="BM289" s="3">
        <f t="shared" si="711"/>
        <v>3985899.5890163183</v>
      </c>
      <c r="BN289" s="24">
        <f t="shared" si="766"/>
        <v>1.0000000000277443</v>
      </c>
      <c r="BO289" s="3">
        <f t="shared" si="712"/>
        <v>3.9999999999902918</v>
      </c>
      <c r="BP289" s="21"/>
      <c r="BQ289" s="3">
        <f>I289+AJ289+BK289+SUM(J$11:J289)</f>
        <v>5000000</v>
      </c>
      <c r="BR289" s="21"/>
      <c r="BS289">
        <f t="shared" si="705"/>
        <v>278</v>
      </c>
      <c r="BT289" s="10">
        <f t="shared" si="706"/>
        <v>0.20950046472674461</v>
      </c>
      <c r="BU289" s="8">
        <f t="shared" si="713"/>
        <v>4.0525634390968563E-7</v>
      </c>
      <c r="BV289" s="8">
        <f t="shared" si="714"/>
        <v>4.5151012630197734E-7</v>
      </c>
      <c r="BW289" s="8">
        <f t="shared" si="715"/>
        <v>5.2400319476983143E-7</v>
      </c>
      <c r="BX289" s="8">
        <f t="shared" si="716"/>
        <v>6.0813552594622004E-7</v>
      </c>
      <c r="BY289" s="8">
        <f t="shared" si="717"/>
        <v>7.0577588382810394E-7</v>
      </c>
      <c r="BZ289" s="8">
        <f t="shared" si="718"/>
        <v>8.1909307537589342E-7</v>
      </c>
      <c r="CA289" s="8">
        <f t="shared" si="719"/>
        <v>9.5060412448298611E-7</v>
      </c>
      <c r="CB289" s="8">
        <f t="shared" si="720"/>
        <v>1.1032301806087406E-6</v>
      </c>
      <c r="CC289" s="8">
        <f t="shared" si="721"/>
        <v>1.2803614039285018E-6</v>
      </c>
      <c r="CD289" s="8">
        <f t="shared" si="722"/>
        <v>1.4859322682424653E-6</v>
      </c>
      <c r="CE289" s="8">
        <f t="shared" si="723"/>
        <v>0</v>
      </c>
      <c r="CF289" s="8">
        <f t="shared" si="724"/>
        <v>0</v>
      </c>
      <c r="CG289" s="8">
        <f t="shared" si="725"/>
        <v>0</v>
      </c>
      <c r="CH289" s="8">
        <f t="shared" si="726"/>
        <v>0</v>
      </c>
      <c r="CI289" s="8">
        <f t="shared" si="727"/>
        <v>0</v>
      </c>
      <c r="CJ289" s="8">
        <f t="shared" si="728"/>
        <v>0</v>
      </c>
      <c r="CK289" s="8">
        <f t="shared" si="729"/>
        <v>0</v>
      </c>
      <c r="CL289" s="8">
        <f t="shared" si="730"/>
        <v>0</v>
      </c>
      <c r="CM289" s="8">
        <f t="shared" si="731"/>
        <v>0</v>
      </c>
      <c r="CN289" s="8">
        <f t="shared" si="732"/>
        <v>0</v>
      </c>
      <c r="CO289" s="8">
        <f t="shared" si="733"/>
        <v>0</v>
      </c>
      <c r="CP289" s="8">
        <f t="shared" si="734"/>
        <v>0</v>
      </c>
      <c r="CQ289" s="8">
        <f t="shared" si="753"/>
        <v>8.3339021273944062E-6</v>
      </c>
      <c r="CR289" s="21"/>
    </row>
    <row r="290" spans="2:96" x14ac:dyDescent="0.2">
      <c r="B290" s="1">
        <f t="shared" si="741"/>
        <v>44139</v>
      </c>
      <c r="C290" s="7">
        <f t="shared" si="735"/>
        <v>39.857142857142854</v>
      </c>
      <c r="D290">
        <f t="shared" si="748"/>
        <v>279</v>
      </c>
      <c r="E290" s="13">
        <f t="shared" si="742"/>
        <v>0.2</v>
      </c>
      <c r="F290" s="2">
        <f t="shared" si="736"/>
        <v>4.0551999668446754</v>
      </c>
      <c r="G290" s="2">
        <f t="shared" si="707"/>
        <v>1.9280000000000002</v>
      </c>
      <c r="H290" s="21"/>
      <c r="I290" s="3">
        <f t="shared" si="737"/>
        <v>1014100.4109753477</v>
      </c>
      <c r="J290" s="3"/>
      <c r="K290" s="12">
        <f t="shared" si="738"/>
        <v>3985899.5890246499</v>
      </c>
      <c r="L290" s="3">
        <f t="shared" si="762"/>
        <v>1.0000000000239055</v>
      </c>
      <c r="N290" s="12">
        <f t="shared" si="749"/>
        <v>8.3339021273944062E-6</v>
      </c>
      <c r="O290" s="12">
        <f t="shared" ref="O290:AH290" si="793">N289*(1-N$6)</f>
        <v>9.2850889534001336E-6</v>
      </c>
      <c r="P290" s="12">
        <f t="shared" si="793"/>
        <v>1.0775874098677787E-5</v>
      </c>
      <c r="Q290" s="12">
        <f t="shared" si="793"/>
        <v>1.2506015092933055E-5</v>
      </c>
      <c r="R290" s="12">
        <f t="shared" si="793"/>
        <v>1.4513942170472572E-5</v>
      </c>
      <c r="S290" s="12">
        <f t="shared" si="793"/>
        <v>1.684425580508045E-5</v>
      </c>
      <c r="T290" s="12">
        <f t="shared" si="793"/>
        <v>1.9548717384571245E-5</v>
      </c>
      <c r="U290" s="12">
        <f t="shared" si="793"/>
        <v>2.2687398944982696E-5</v>
      </c>
      <c r="V290" s="12">
        <f t="shared" si="793"/>
        <v>2.6330017502531664E-5</v>
      </c>
      <c r="W290" s="12">
        <f t="shared" si="793"/>
        <v>3.0557483621778623E-5</v>
      </c>
      <c r="X290" s="12">
        <f t="shared" si="793"/>
        <v>3.5463698617103176E-5</v>
      </c>
      <c r="Y290" s="12">
        <f t="shared" si="793"/>
        <v>4.1157640307285112E-5</v>
      </c>
      <c r="Z290" s="12">
        <f t="shared" si="793"/>
        <v>4.7765783652384406E-5</v>
      </c>
      <c r="AA290" s="12">
        <f t="shared" si="793"/>
        <v>5.5434910040584846E-5</v>
      </c>
      <c r="AB290" s="12">
        <f t="shared" si="793"/>
        <v>6.4335367625436359E-5</v>
      </c>
      <c r="AC290" s="12">
        <f t="shared" si="793"/>
        <v>7.4664855132750745E-5</v>
      </c>
      <c r="AD290" s="12">
        <f t="shared" si="793"/>
        <v>8.6652813183817426E-5</v>
      </c>
      <c r="AE290" s="12">
        <f t="shared" si="793"/>
        <v>1.0056552067587775E-4</v>
      </c>
      <c r="AF290" s="12">
        <f t="shared" si="793"/>
        <v>1.1671200942166674E-4</v>
      </c>
      <c r="AG290" s="12">
        <f t="shared" si="793"/>
        <v>1.354509284251632E-4</v>
      </c>
      <c r="AH290" s="12">
        <f t="shared" si="793"/>
        <v>1.5719851026419499E-4</v>
      </c>
      <c r="AI290" s="12">
        <f t="shared" si="709"/>
        <v>3826463.6043772143</v>
      </c>
      <c r="AJ290" s="12">
        <f t="shared" si="751"/>
        <v>3826463.6054639989</v>
      </c>
      <c r="AK290" s="21"/>
      <c r="AL290">
        <f t="shared" si="703"/>
        <v>279</v>
      </c>
      <c r="AM290" s="3"/>
      <c r="AN290" s="3"/>
      <c r="AO290" s="12">
        <f t="shared" ref="AO290:BH290" si="794">N289*AN$8</f>
        <v>3.8687870639167227E-7</v>
      </c>
      <c r="AP290" s="12">
        <f t="shared" si="794"/>
        <v>0</v>
      </c>
      <c r="AQ290" s="12">
        <f t="shared" si="794"/>
        <v>0</v>
      </c>
      <c r="AR290" s="12">
        <f t="shared" si="794"/>
        <v>0</v>
      </c>
      <c r="AS290" s="12">
        <f t="shared" si="794"/>
        <v>0</v>
      </c>
      <c r="AT290" s="12">
        <f t="shared" si="794"/>
        <v>0</v>
      </c>
      <c r="AU290" s="12">
        <f t="shared" si="794"/>
        <v>0</v>
      </c>
      <c r="AV290" s="12">
        <f t="shared" si="794"/>
        <v>0</v>
      </c>
      <c r="AW290" s="12">
        <f t="shared" si="794"/>
        <v>0</v>
      </c>
      <c r="AX290" s="12">
        <f t="shared" si="794"/>
        <v>0</v>
      </c>
      <c r="AY290" s="12">
        <f t="shared" si="794"/>
        <v>0</v>
      </c>
      <c r="AZ290" s="12">
        <f t="shared" si="794"/>
        <v>0</v>
      </c>
      <c r="BA290" s="12">
        <f t="shared" si="794"/>
        <v>0</v>
      </c>
      <c r="BB290" s="12">
        <f t="shared" si="794"/>
        <v>0</v>
      </c>
      <c r="BC290" s="12">
        <f t="shared" si="794"/>
        <v>0</v>
      </c>
      <c r="BD290" s="12">
        <f t="shared" si="794"/>
        <v>0</v>
      </c>
      <c r="BE290" s="12">
        <f t="shared" si="794"/>
        <v>0</v>
      </c>
      <c r="BF290" s="12">
        <f t="shared" si="794"/>
        <v>0</v>
      </c>
      <c r="BG290" s="12">
        <f t="shared" si="794"/>
        <v>0</v>
      </c>
      <c r="BH290" s="12">
        <f t="shared" si="794"/>
        <v>0</v>
      </c>
      <c r="BI290" s="12">
        <f t="shared" si="745"/>
        <v>0</v>
      </c>
      <c r="BJ290" s="12">
        <f t="shared" si="746"/>
        <v>3.8687870639167227E-7</v>
      </c>
      <c r="BK290" s="12">
        <f t="shared" si="747"/>
        <v>159435.98356065265</v>
      </c>
      <c r="BL290" s="3">
        <f t="shared" si="765"/>
        <v>1.0000000000277438</v>
      </c>
      <c r="BM290" s="3">
        <f t="shared" si="711"/>
        <v>3985899.5890246513</v>
      </c>
      <c r="BN290" s="24">
        <f t="shared" si="766"/>
        <v>1.0000000000239058</v>
      </c>
      <c r="BO290" s="3">
        <f t="shared" si="712"/>
        <v>3.9999999999916351</v>
      </c>
      <c r="BP290" s="21"/>
      <c r="BQ290" s="3">
        <f>I290+AJ290+BK290+SUM(J$11:J290)</f>
        <v>4999999.9999999991</v>
      </c>
      <c r="BR290" s="21"/>
      <c r="BS290">
        <f t="shared" si="705"/>
        <v>279</v>
      </c>
      <c r="BT290" s="10">
        <f t="shared" si="706"/>
        <v>0.20950046472503969</v>
      </c>
      <c r="BU290" s="8">
        <f t="shared" si="713"/>
        <v>3.4919127373242503E-7</v>
      </c>
      <c r="BV290" s="8">
        <f t="shared" si="714"/>
        <v>3.890460901501321E-7</v>
      </c>
      <c r="BW290" s="8">
        <f t="shared" si="715"/>
        <v>4.5151012629830291E-7</v>
      </c>
      <c r="BX290" s="8">
        <f t="shared" si="716"/>
        <v>5.2400319476556714E-7</v>
      </c>
      <c r="BY290" s="8">
        <f t="shared" si="717"/>
        <v>6.0813552594127104E-7</v>
      </c>
      <c r="BZ290" s="8">
        <f t="shared" si="718"/>
        <v>7.0577588382236042E-7</v>
      </c>
      <c r="CA290" s="8">
        <f t="shared" si="719"/>
        <v>8.1909307536922769E-7</v>
      </c>
      <c r="CB290" s="8">
        <f t="shared" si="720"/>
        <v>9.5060412447525005E-7</v>
      </c>
      <c r="CC290" s="8">
        <f t="shared" si="721"/>
        <v>1.1032301805997625E-6</v>
      </c>
      <c r="CD290" s="8">
        <f t="shared" si="722"/>
        <v>1.2803614039180822E-6</v>
      </c>
      <c r="CE290" s="8">
        <f t="shared" si="723"/>
        <v>0</v>
      </c>
      <c r="CF290" s="8">
        <f t="shared" si="724"/>
        <v>0</v>
      </c>
      <c r="CG290" s="8">
        <f t="shared" si="725"/>
        <v>0</v>
      </c>
      <c r="CH290" s="8">
        <f t="shared" si="726"/>
        <v>0</v>
      </c>
      <c r="CI290" s="8">
        <f t="shared" si="727"/>
        <v>0</v>
      </c>
      <c r="CJ290" s="8">
        <f t="shared" si="728"/>
        <v>0</v>
      </c>
      <c r="CK290" s="8">
        <f t="shared" si="729"/>
        <v>0</v>
      </c>
      <c r="CL290" s="8">
        <f t="shared" si="730"/>
        <v>0</v>
      </c>
      <c r="CM290" s="8">
        <f t="shared" si="731"/>
        <v>0</v>
      </c>
      <c r="CN290" s="8">
        <f t="shared" si="732"/>
        <v>0</v>
      </c>
      <c r="CO290" s="8">
        <f t="shared" si="733"/>
        <v>0</v>
      </c>
      <c r="CP290" s="8">
        <f t="shared" si="734"/>
        <v>0</v>
      </c>
      <c r="CQ290" s="8">
        <f t="shared" si="753"/>
        <v>7.1809508790723812E-6</v>
      </c>
      <c r="CR290" s="21"/>
    </row>
    <row r="291" spans="2:96" x14ac:dyDescent="0.2">
      <c r="B291" s="1">
        <f t="shared" si="741"/>
        <v>44140</v>
      </c>
      <c r="C291" s="7">
        <f t="shared" si="735"/>
        <v>40</v>
      </c>
      <c r="D291">
        <f t="shared" si="748"/>
        <v>280</v>
      </c>
      <c r="E291" s="13">
        <f t="shared" si="742"/>
        <v>0.2</v>
      </c>
      <c r="F291" s="2">
        <f t="shared" si="736"/>
        <v>4.0551999668446754</v>
      </c>
      <c r="G291" s="2">
        <f t="shared" si="707"/>
        <v>1.9280000000000002</v>
      </c>
      <c r="H291" s="21"/>
      <c r="I291" s="3">
        <f t="shared" si="737"/>
        <v>1014100.4109681668</v>
      </c>
      <c r="J291" s="3"/>
      <c r="K291" s="12">
        <f t="shared" si="738"/>
        <v>3985899.5890318309</v>
      </c>
      <c r="L291" s="3">
        <f t="shared" si="762"/>
        <v>1.0000000000205984</v>
      </c>
      <c r="N291" s="12">
        <f t="shared" si="749"/>
        <v>7.1809508790723812E-6</v>
      </c>
      <c r="O291" s="12">
        <f t="shared" ref="O291:AH291" si="795">N290*(1-N$6)</f>
        <v>8.0005460422986298E-6</v>
      </c>
      <c r="P291" s="12">
        <f t="shared" si="795"/>
        <v>9.2850889534001336E-6</v>
      </c>
      <c r="Q291" s="12">
        <f t="shared" si="795"/>
        <v>1.0775874098677787E-5</v>
      </c>
      <c r="R291" s="12">
        <f t="shared" si="795"/>
        <v>1.2506015092933055E-5</v>
      </c>
      <c r="S291" s="12">
        <f t="shared" si="795"/>
        <v>1.4513942170472572E-5</v>
      </c>
      <c r="T291" s="12">
        <f t="shared" si="795"/>
        <v>1.684425580508045E-5</v>
      </c>
      <c r="U291" s="12">
        <f t="shared" si="795"/>
        <v>1.9548717384571245E-5</v>
      </c>
      <c r="V291" s="12">
        <f t="shared" si="795"/>
        <v>2.2687398944982696E-5</v>
      </c>
      <c r="W291" s="12">
        <f t="shared" si="795"/>
        <v>2.6330017502531664E-5</v>
      </c>
      <c r="X291" s="12">
        <f t="shared" si="795"/>
        <v>3.0557483621778623E-5</v>
      </c>
      <c r="Y291" s="12">
        <f t="shared" si="795"/>
        <v>3.5463698617103176E-5</v>
      </c>
      <c r="Z291" s="12">
        <f t="shared" si="795"/>
        <v>4.1157640307285112E-5</v>
      </c>
      <c r="AA291" s="12">
        <f t="shared" si="795"/>
        <v>4.7765783652384406E-5</v>
      </c>
      <c r="AB291" s="12">
        <f t="shared" si="795"/>
        <v>5.5434910040584846E-5</v>
      </c>
      <c r="AC291" s="12">
        <f t="shared" si="795"/>
        <v>6.4335367625436359E-5</v>
      </c>
      <c r="AD291" s="12">
        <f t="shared" si="795"/>
        <v>7.4664855132750745E-5</v>
      </c>
      <c r="AE291" s="12">
        <f t="shared" si="795"/>
        <v>8.6652813183817426E-5</v>
      </c>
      <c r="AF291" s="12">
        <f t="shared" si="795"/>
        <v>1.0056552067587775E-4</v>
      </c>
      <c r="AG291" s="12">
        <f t="shared" si="795"/>
        <v>1.1671200942166674E-4</v>
      </c>
      <c r="AH291" s="12">
        <f t="shared" si="795"/>
        <v>1.354509284251632E-4</v>
      </c>
      <c r="AI291" s="12">
        <f t="shared" si="709"/>
        <v>3826463.6045344127</v>
      </c>
      <c r="AJ291" s="12">
        <f t="shared" si="751"/>
        <v>3826463.6054708464</v>
      </c>
      <c r="AK291" s="21"/>
      <c r="AL291">
        <f t="shared" si="703"/>
        <v>280</v>
      </c>
      <c r="AM291" s="3"/>
      <c r="AN291" s="3"/>
      <c r="AO291" s="12">
        <f t="shared" ref="AO291:BH291" si="796">N290*AN$8</f>
        <v>3.3335608509577624E-7</v>
      </c>
      <c r="AP291" s="12">
        <f t="shared" si="796"/>
        <v>0</v>
      </c>
      <c r="AQ291" s="12">
        <f t="shared" si="796"/>
        <v>0</v>
      </c>
      <c r="AR291" s="12">
        <f t="shared" si="796"/>
        <v>0</v>
      </c>
      <c r="AS291" s="12">
        <f t="shared" si="796"/>
        <v>0</v>
      </c>
      <c r="AT291" s="12">
        <f t="shared" si="796"/>
        <v>0</v>
      </c>
      <c r="AU291" s="12">
        <f t="shared" si="796"/>
        <v>0</v>
      </c>
      <c r="AV291" s="12">
        <f t="shared" si="796"/>
        <v>0</v>
      </c>
      <c r="AW291" s="12">
        <f t="shared" si="796"/>
        <v>0</v>
      </c>
      <c r="AX291" s="12">
        <f t="shared" si="796"/>
        <v>0</v>
      </c>
      <c r="AY291" s="12">
        <f t="shared" si="796"/>
        <v>0</v>
      </c>
      <c r="AZ291" s="12">
        <f t="shared" si="796"/>
        <v>0</v>
      </c>
      <c r="BA291" s="12">
        <f t="shared" si="796"/>
        <v>0</v>
      </c>
      <c r="BB291" s="12">
        <f t="shared" si="796"/>
        <v>0</v>
      </c>
      <c r="BC291" s="12">
        <f t="shared" si="796"/>
        <v>0</v>
      </c>
      <c r="BD291" s="12">
        <f t="shared" si="796"/>
        <v>0</v>
      </c>
      <c r="BE291" s="12">
        <f t="shared" si="796"/>
        <v>0</v>
      </c>
      <c r="BF291" s="12">
        <f t="shared" si="796"/>
        <v>0</v>
      </c>
      <c r="BG291" s="12">
        <f t="shared" si="796"/>
        <v>0</v>
      </c>
      <c r="BH291" s="12">
        <f t="shared" si="796"/>
        <v>0</v>
      </c>
      <c r="BI291" s="12">
        <f t="shared" si="745"/>
        <v>0</v>
      </c>
      <c r="BJ291" s="12">
        <f t="shared" si="746"/>
        <v>3.3335608509577624E-7</v>
      </c>
      <c r="BK291" s="12">
        <f t="shared" si="747"/>
        <v>159435.983560986</v>
      </c>
      <c r="BL291" s="3">
        <f t="shared" si="765"/>
        <v>1.0000000000239055</v>
      </c>
      <c r="BM291" s="3">
        <f t="shared" si="711"/>
        <v>3985899.5890318323</v>
      </c>
      <c r="BN291" s="24">
        <f t="shared" si="766"/>
        <v>1.0000000000205986</v>
      </c>
      <c r="BO291" s="3">
        <f t="shared" si="712"/>
        <v>3.9999999999927924</v>
      </c>
      <c r="BP291" s="21"/>
      <c r="BQ291" s="3">
        <f>I291+AJ291+BK291+SUM(J$11:J291)</f>
        <v>4999999.9999999991</v>
      </c>
      <c r="BR291" s="21"/>
      <c r="BS291">
        <f t="shared" si="705"/>
        <v>280</v>
      </c>
      <c r="BT291" s="10">
        <f t="shared" si="706"/>
        <v>0.20950046472357062</v>
      </c>
      <c r="BU291" s="8">
        <f t="shared" si="713"/>
        <v>3.0088250926455939E-7</v>
      </c>
      <c r="BV291" s="8">
        <f t="shared" si="714"/>
        <v>3.3522362278077731E-7</v>
      </c>
      <c r="BW291" s="8">
        <f t="shared" si="715"/>
        <v>3.8904609014740397E-7</v>
      </c>
      <c r="BX291" s="8">
        <f t="shared" si="716"/>
        <v>4.515101262951368E-7</v>
      </c>
      <c r="BY291" s="8">
        <f t="shared" si="717"/>
        <v>5.2400319476189261E-7</v>
      </c>
      <c r="BZ291" s="8">
        <f t="shared" si="718"/>
        <v>6.0813552593700665E-7</v>
      </c>
      <c r="CA291" s="8">
        <f t="shared" si="719"/>
        <v>7.0577588381741131E-7</v>
      </c>
      <c r="CB291" s="8">
        <f t="shared" si="720"/>
        <v>8.1909307536348396E-7</v>
      </c>
      <c r="CC291" s="8">
        <f t="shared" si="721"/>
        <v>9.5060412446858422E-7</v>
      </c>
      <c r="CD291" s="8">
        <f t="shared" si="722"/>
        <v>1.1032301805920264E-6</v>
      </c>
      <c r="CE291" s="8">
        <f t="shared" si="723"/>
        <v>0</v>
      </c>
      <c r="CF291" s="8">
        <f t="shared" si="724"/>
        <v>0</v>
      </c>
      <c r="CG291" s="8">
        <f t="shared" si="725"/>
        <v>0</v>
      </c>
      <c r="CH291" s="8">
        <f t="shared" si="726"/>
        <v>0</v>
      </c>
      <c r="CI291" s="8">
        <f t="shared" si="727"/>
        <v>0</v>
      </c>
      <c r="CJ291" s="8">
        <f t="shared" si="728"/>
        <v>0</v>
      </c>
      <c r="CK291" s="8">
        <f t="shared" si="729"/>
        <v>0</v>
      </c>
      <c r="CL291" s="8">
        <f t="shared" si="730"/>
        <v>0</v>
      </c>
      <c r="CM291" s="8">
        <f t="shared" si="731"/>
        <v>0</v>
      </c>
      <c r="CN291" s="8">
        <f t="shared" si="732"/>
        <v>0</v>
      </c>
      <c r="CO291" s="8">
        <f t="shared" si="733"/>
        <v>0</v>
      </c>
      <c r="CP291" s="8">
        <f t="shared" si="734"/>
        <v>0</v>
      </c>
      <c r="CQ291" s="8">
        <f t="shared" si="753"/>
        <v>6.1875043334282827E-6</v>
      </c>
      <c r="CR291" s="21"/>
    </row>
    <row r="292" spans="2:96" x14ac:dyDescent="0.2">
      <c r="B292" s="1">
        <f t="shared" si="741"/>
        <v>44141</v>
      </c>
      <c r="C292" s="7">
        <f t="shared" si="735"/>
        <v>40.142857142857146</v>
      </c>
      <c r="D292">
        <f t="shared" si="748"/>
        <v>281</v>
      </c>
      <c r="E292" s="13">
        <f t="shared" si="742"/>
        <v>0.2</v>
      </c>
      <c r="F292" s="2">
        <f t="shared" si="736"/>
        <v>4.0551999668446754</v>
      </c>
      <c r="G292" s="2">
        <f t="shared" si="707"/>
        <v>1.9280000000000002</v>
      </c>
      <c r="H292" s="21"/>
      <c r="I292" s="3">
        <f t="shared" si="737"/>
        <v>1014100.4109619793</v>
      </c>
      <c r="J292" s="3"/>
      <c r="K292" s="12">
        <f t="shared" si="738"/>
        <v>3985899.5890380186</v>
      </c>
      <c r="L292" s="3">
        <f t="shared" si="762"/>
        <v>1.0000000000177487</v>
      </c>
      <c r="N292" s="12">
        <f t="shared" si="749"/>
        <v>6.1875043334282827E-6</v>
      </c>
      <c r="O292" s="12">
        <f t="shared" ref="O292:AH292" si="797">N291*(1-N$6)</f>
        <v>6.8937128439094854E-6</v>
      </c>
      <c r="P292" s="12">
        <f t="shared" si="797"/>
        <v>8.0005460422986298E-6</v>
      </c>
      <c r="Q292" s="12">
        <f t="shared" si="797"/>
        <v>9.2850889534001336E-6</v>
      </c>
      <c r="R292" s="12">
        <f t="shared" si="797"/>
        <v>1.0775874098677787E-5</v>
      </c>
      <c r="S292" s="12">
        <f t="shared" si="797"/>
        <v>1.2506015092933055E-5</v>
      </c>
      <c r="T292" s="12">
        <f t="shared" si="797"/>
        <v>1.4513942170472572E-5</v>
      </c>
      <c r="U292" s="12">
        <f t="shared" si="797"/>
        <v>1.684425580508045E-5</v>
      </c>
      <c r="V292" s="12">
        <f t="shared" si="797"/>
        <v>1.9548717384571245E-5</v>
      </c>
      <c r="W292" s="12">
        <f t="shared" si="797"/>
        <v>2.2687398944982696E-5</v>
      </c>
      <c r="X292" s="12">
        <f t="shared" si="797"/>
        <v>2.6330017502531664E-5</v>
      </c>
      <c r="Y292" s="12">
        <f t="shared" si="797"/>
        <v>3.0557483621778623E-5</v>
      </c>
      <c r="Z292" s="12">
        <f t="shared" si="797"/>
        <v>3.5463698617103176E-5</v>
      </c>
      <c r="AA292" s="12">
        <f t="shared" si="797"/>
        <v>4.1157640307285112E-5</v>
      </c>
      <c r="AB292" s="12">
        <f t="shared" si="797"/>
        <v>4.7765783652384406E-5</v>
      </c>
      <c r="AC292" s="12">
        <f t="shared" si="797"/>
        <v>5.5434910040584846E-5</v>
      </c>
      <c r="AD292" s="12">
        <f t="shared" si="797"/>
        <v>6.4335367625436359E-5</v>
      </c>
      <c r="AE292" s="12">
        <f t="shared" si="797"/>
        <v>7.4664855132750745E-5</v>
      </c>
      <c r="AF292" s="12">
        <f t="shared" si="797"/>
        <v>8.6652813183817426E-5</v>
      </c>
      <c r="AG292" s="12">
        <f t="shared" si="797"/>
        <v>1.0056552067587775E-4</v>
      </c>
      <c r="AH292" s="12">
        <f t="shared" si="797"/>
        <v>1.1671200942166674E-4</v>
      </c>
      <c r="AI292" s="12">
        <f t="shared" si="709"/>
        <v>3826463.6046698638</v>
      </c>
      <c r="AJ292" s="12">
        <f t="shared" si="751"/>
        <v>3826463.6054767468</v>
      </c>
      <c r="AK292" s="21"/>
      <c r="AL292">
        <f t="shared" si="703"/>
        <v>281</v>
      </c>
      <c r="AM292" s="3"/>
      <c r="AN292" s="3"/>
      <c r="AO292" s="12">
        <f t="shared" ref="AO292:BH292" si="798">N291*AN$8</f>
        <v>2.8723803516289528E-7</v>
      </c>
      <c r="AP292" s="12">
        <f t="shared" si="798"/>
        <v>0</v>
      </c>
      <c r="AQ292" s="12">
        <f t="shared" si="798"/>
        <v>0</v>
      </c>
      <c r="AR292" s="12">
        <f t="shared" si="798"/>
        <v>0</v>
      </c>
      <c r="AS292" s="12">
        <f t="shared" si="798"/>
        <v>0</v>
      </c>
      <c r="AT292" s="12">
        <f t="shared" si="798"/>
        <v>0</v>
      </c>
      <c r="AU292" s="12">
        <f t="shared" si="798"/>
        <v>0</v>
      </c>
      <c r="AV292" s="12">
        <f t="shared" si="798"/>
        <v>0</v>
      </c>
      <c r="AW292" s="12">
        <f t="shared" si="798"/>
        <v>0</v>
      </c>
      <c r="AX292" s="12">
        <f t="shared" si="798"/>
        <v>0</v>
      </c>
      <c r="AY292" s="12">
        <f t="shared" si="798"/>
        <v>0</v>
      </c>
      <c r="AZ292" s="12">
        <f t="shared" si="798"/>
        <v>0</v>
      </c>
      <c r="BA292" s="12">
        <f t="shared" si="798"/>
        <v>0</v>
      </c>
      <c r="BB292" s="12">
        <f t="shared" si="798"/>
        <v>0</v>
      </c>
      <c r="BC292" s="12">
        <f t="shared" si="798"/>
        <v>0</v>
      </c>
      <c r="BD292" s="12">
        <f t="shared" si="798"/>
        <v>0</v>
      </c>
      <c r="BE292" s="12">
        <f t="shared" si="798"/>
        <v>0</v>
      </c>
      <c r="BF292" s="12">
        <f t="shared" si="798"/>
        <v>0</v>
      </c>
      <c r="BG292" s="12">
        <f t="shared" si="798"/>
        <v>0</v>
      </c>
      <c r="BH292" s="12">
        <f t="shared" si="798"/>
        <v>0</v>
      </c>
      <c r="BI292" s="12">
        <f t="shared" si="745"/>
        <v>0</v>
      </c>
      <c r="BJ292" s="12">
        <f t="shared" si="746"/>
        <v>2.8723803516289528E-7</v>
      </c>
      <c r="BK292" s="12">
        <f t="shared" si="747"/>
        <v>159435.98356127323</v>
      </c>
      <c r="BL292" s="3">
        <f t="shared" si="765"/>
        <v>1.0000000000205982</v>
      </c>
      <c r="BM292" s="3">
        <f t="shared" si="711"/>
        <v>3985899.58903802</v>
      </c>
      <c r="BN292" s="24">
        <f t="shared" si="766"/>
        <v>1.0000000000177489</v>
      </c>
      <c r="BO292" s="3">
        <f t="shared" si="712"/>
        <v>3.999999999993789</v>
      </c>
      <c r="BP292" s="21"/>
      <c r="BQ292" s="3">
        <f>I292+AJ292+BK292+SUM(J$11:J292)</f>
        <v>5000000</v>
      </c>
      <c r="BR292" s="21"/>
      <c r="BS292">
        <f t="shared" si="705"/>
        <v>281</v>
      </c>
      <c r="BT292" s="10">
        <f t="shared" si="706"/>
        <v>0.20950046472230477</v>
      </c>
      <c r="BU292" s="8">
        <f t="shared" si="713"/>
        <v>2.592570066649E-7</v>
      </c>
      <c r="BV292" s="8">
        <f t="shared" si="714"/>
        <v>2.8884720889223172E-7</v>
      </c>
      <c r="BW292" s="8">
        <f t="shared" si="715"/>
        <v>3.3522362277875184E-7</v>
      </c>
      <c r="BX292" s="8">
        <f t="shared" si="716"/>
        <v>3.8904609014505329E-7</v>
      </c>
      <c r="BY292" s="8">
        <f t="shared" si="717"/>
        <v>4.5151012629240867E-7</v>
      </c>
      <c r="BZ292" s="8">
        <f t="shared" si="718"/>
        <v>5.2400319475872651E-7</v>
      </c>
      <c r="CA292" s="8">
        <f t="shared" si="719"/>
        <v>6.0813552593333212E-7</v>
      </c>
      <c r="CB292" s="8">
        <f t="shared" si="720"/>
        <v>7.0577588381314682E-7</v>
      </c>
      <c r="CC292" s="8">
        <f t="shared" si="721"/>
        <v>8.1909307535853485E-7</v>
      </c>
      <c r="CD292" s="8">
        <f t="shared" si="722"/>
        <v>9.5060412446284038E-7</v>
      </c>
      <c r="CE292" s="8">
        <f t="shared" si="723"/>
        <v>0</v>
      </c>
      <c r="CF292" s="8">
        <f t="shared" si="724"/>
        <v>0</v>
      </c>
      <c r="CG292" s="8">
        <f t="shared" si="725"/>
        <v>0</v>
      </c>
      <c r="CH292" s="8">
        <f t="shared" si="726"/>
        <v>0</v>
      </c>
      <c r="CI292" s="8">
        <f t="shared" si="727"/>
        <v>0</v>
      </c>
      <c r="CJ292" s="8">
        <f t="shared" si="728"/>
        <v>0</v>
      </c>
      <c r="CK292" s="8">
        <f t="shared" si="729"/>
        <v>0</v>
      </c>
      <c r="CL292" s="8">
        <f t="shared" si="730"/>
        <v>0</v>
      </c>
      <c r="CM292" s="8">
        <f t="shared" si="731"/>
        <v>0</v>
      </c>
      <c r="CN292" s="8">
        <f t="shared" si="732"/>
        <v>0</v>
      </c>
      <c r="CO292" s="8">
        <f t="shared" si="733"/>
        <v>0</v>
      </c>
      <c r="CP292" s="8">
        <f t="shared" si="734"/>
        <v>0</v>
      </c>
      <c r="CQ292" s="8">
        <f t="shared" si="753"/>
        <v>5.331495859099927E-6</v>
      </c>
      <c r="CR292" s="21"/>
    </row>
    <row r="293" spans="2:96" x14ac:dyDescent="0.2">
      <c r="B293" s="1">
        <f t="shared" si="741"/>
        <v>44142</v>
      </c>
      <c r="C293" s="7">
        <f t="shared" si="735"/>
        <v>40.285714285714285</v>
      </c>
      <c r="D293">
        <f t="shared" si="748"/>
        <v>282</v>
      </c>
      <c r="E293" s="13">
        <f t="shared" si="742"/>
        <v>0.2</v>
      </c>
      <c r="F293" s="2">
        <f t="shared" si="736"/>
        <v>4.0551999668446754</v>
      </c>
      <c r="G293" s="2">
        <f t="shared" si="707"/>
        <v>1.9280000000000002</v>
      </c>
      <c r="H293" s="21"/>
      <c r="I293" s="3">
        <f t="shared" si="737"/>
        <v>1014100.4109566478</v>
      </c>
      <c r="J293" s="3"/>
      <c r="K293" s="12">
        <f t="shared" si="738"/>
        <v>3985899.58904335</v>
      </c>
      <c r="L293" s="3">
        <f t="shared" si="762"/>
        <v>1.0000000000152933</v>
      </c>
      <c r="N293" s="12">
        <f t="shared" si="749"/>
        <v>5.331495859099927E-6</v>
      </c>
      <c r="O293" s="12">
        <f t="shared" ref="O293:AH293" si="799">N292*(1-N$6)</f>
        <v>5.9400041600911515E-6</v>
      </c>
      <c r="P293" s="12">
        <f t="shared" si="799"/>
        <v>6.8937128439094854E-6</v>
      </c>
      <c r="Q293" s="12">
        <f t="shared" si="799"/>
        <v>8.0005460422986298E-6</v>
      </c>
      <c r="R293" s="12">
        <f t="shared" si="799"/>
        <v>9.2850889534001336E-6</v>
      </c>
      <c r="S293" s="12">
        <f t="shared" si="799"/>
        <v>1.0775874098677787E-5</v>
      </c>
      <c r="T293" s="12">
        <f t="shared" si="799"/>
        <v>1.2506015092933055E-5</v>
      </c>
      <c r="U293" s="12">
        <f t="shared" si="799"/>
        <v>1.4513942170472572E-5</v>
      </c>
      <c r="V293" s="12">
        <f t="shared" si="799"/>
        <v>1.684425580508045E-5</v>
      </c>
      <c r="W293" s="12">
        <f t="shared" si="799"/>
        <v>1.9548717384571245E-5</v>
      </c>
      <c r="X293" s="12">
        <f t="shared" si="799"/>
        <v>2.2687398944982696E-5</v>
      </c>
      <c r="Y293" s="12">
        <f t="shared" si="799"/>
        <v>2.6330017502531664E-5</v>
      </c>
      <c r="Z293" s="12">
        <f t="shared" si="799"/>
        <v>3.0557483621778623E-5</v>
      </c>
      <c r="AA293" s="12">
        <f t="shared" si="799"/>
        <v>3.5463698617103176E-5</v>
      </c>
      <c r="AB293" s="12">
        <f t="shared" si="799"/>
        <v>4.1157640307285112E-5</v>
      </c>
      <c r="AC293" s="12">
        <f t="shared" si="799"/>
        <v>4.7765783652384406E-5</v>
      </c>
      <c r="AD293" s="12">
        <f t="shared" si="799"/>
        <v>5.5434910040584846E-5</v>
      </c>
      <c r="AE293" s="12">
        <f t="shared" si="799"/>
        <v>6.4335367625436359E-5</v>
      </c>
      <c r="AF293" s="12">
        <f t="shared" si="799"/>
        <v>7.4664855132750745E-5</v>
      </c>
      <c r="AG293" s="12">
        <f t="shared" si="799"/>
        <v>8.6652813183817426E-5</v>
      </c>
      <c r="AH293" s="12">
        <f t="shared" si="799"/>
        <v>1.0056552067587775E-4</v>
      </c>
      <c r="AI293" s="12">
        <f t="shared" si="709"/>
        <v>3826463.6047865758</v>
      </c>
      <c r="AJ293" s="12">
        <f t="shared" si="751"/>
        <v>3826463.6054818309</v>
      </c>
      <c r="AK293" s="21"/>
      <c r="AL293">
        <f t="shared" si="703"/>
        <v>282</v>
      </c>
      <c r="AM293" s="3"/>
      <c r="AN293" s="3"/>
      <c r="AO293" s="12">
        <f t="shared" ref="AO293:BH293" si="800">N292*AN$8</f>
        <v>2.4750017333713129E-7</v>
      </c>
      <c r="AP293" s="12">
        <f t="shared" si="800"/>
        <v>0</v>
      </c>
      <c r="AQ293" s="12">
        <f t="shared" si="800"/>
        <v>0</v>
      </c>
      <c r="AR293" s="12">
        <f t="shared" si="800"/>
        <v>0</v>
      </c>
      <c r="AS293" s="12">
        <f t="shared" si="800"/>
        <v>0</v>
      </c>
      <c r="AT293" s="12">
        <f t="shared" si="800"/>
        <v>0</v>
      </c>
      <c r="AU293" s="12">
        <f t="shared" si="800"/>
        <v>0</v>
      </c>
      <c r="AV293" s="12">
        <f t="shared" si="800"/>
        <v>0</v>
      </c>
      <c r="AW293" s="12">
        <f t="shared" si="800"/>
        <v>0</v>
      </c>
      <c r="AX293" s="12">
        <f t="shared" si="800"/>
        <v>0</v>
      </c>
      <c r="AY293" s="12">
        <f t="shared" si="800"/>
        <v>0</v>
      </c>
      <c r="AZ293" s="12">
        <f t="shared" si="800"/>
        <v>0</v>
      </c>
      <c r="BA293" s="12">
        <f t="shared" si="800"/>
        <v>0</v>
      </c>
      <c r="BB293" s="12">
        <f t="shared" si="800"/>
        <v>0</v>
      </c>
      <c r="BC293" s="12">
        <f t="shared" si="800"/>
        <v>0</v>
      </c>
      <c r="BD293" s="12">
        <f t="shared" si="800"/>
        <v>0</v>
      </c>
      <c r="BE293" s="12">
        <f t="shared" si="800"/>
        <v>0</v>
      </c>
      <c r="BF293" s="12">
        <f t="shared" si="800"/>
        <v>0</v>
      </c>
      <c r="BG293" s="12">
        <f t="shared" si="800"/>
        <v>0</v>
      </c>
      <c r="BH293" s="12">
        <f t="shared" si="800"/>
        <v>0</v>
      </c>
      <c r="BI293" s="12">
        <f t="shared" si="745"/>
        <v>0</v>
      </c>
      <c r="BJ293" s="12">
        <f t="shared" si="746"/>
        <v>2.4750017333713129E-7</v>
      </c>
      <c r="BK293" s="12">
        <f t="shared" si="747"/>
        <v>159435.98356152073</v>
      </c>
      <c r="BL293" s="3">
        <f t="shared" si="765"/>
        <v>1.0000000000177487</v>
      </c>
      <c r="BM293" s="3">
        <f t="shared" si="711"/>
        <v>3985899.5890433518</v>
      </c>
      <c r="BN293" s="24">
        <f t="shared" si="766"/>
        <v>1.0000000000152933</v>
      </c>
      <c r="BO293" s="3">
        <f t="shared" si="712"/>
        <v>3.9999999999946474</v>
      </c>
      <c r="BP293" s="21"/>
      <c r="BQ293" s="3">
        <f>I293+AJ293+BK293+SUM(J$11:J293)</f>
        <v>4999999.9999999991</v>
      </c>
      <c r="BR293" s="21"/>
      <c r="BS293">
        <f t="shared" si="705"/>
        <v>282</v>
      </c>
      <c r="BT293" s="10">
        <f t="shared" si="706"/>
        <v>0.20950046472121409</v>
      </c>
      <c r="BU293" s="8">
        <f t="shared" si="713"/>
        <v>2.2339017202813264E-7</v>
      </c>
      <c r="BV293" s="8">
        <f t="shared" si="714"/>
        <v>2.4888672639700824E-7</v>
      </c>
      <c r="BW293" s="8">
        <f t="shared" si="715"/>
        <v>2.8884720889072797E-7</v>
      </c>
      <c r="BX293" s="8">
        <f t="shared" si="716"/>
        <v>3.3522362277700663E-7</v>
      </c>
      <c r="BY293" s="8">
        <f t="shared" si="717"/>
        <v>3.8904609014302788E-7</v>
      </c>
      <c r="BZ293" s="8">
        <f t="shared" si="718"/>
        <v>4.515101262900581E-7</v>
      </c>
      <c r="CA293" s="8">
        <f t="shared" si="719"/>
        <v>5.2400319475599842E-7</v>
      </c>
      <c r="CB293" s="8">
        <f t="shared" si="720"/>
        <v>6.0813552593016612E-7</v>
      </c>
      <c r="CC293" s="8">
        <f t="shared" si="721"/>
        <v>7.0577588380947249E-7</v>
      </c>
      <c r="CD293" s="8">
        <f t="shared" si="722"/>
        <v>8.1909307535427057E-7</v>
      </c>
      <c r="CE293" s="8">
        <f t="shared" si="723"/>
        <v>0</v>
      </c>
      <c r="CF293" s="8">
        <f t="shared" si="724"/>
        <v>0</v>
      </c>
      <c r="CG293" s="8">
        <f t="shared" si="725"/>
        <v>0</v>
      </c>
      <c r="CH293" s="8">
        <f t="shared" si="726"/>
        <v>0</v>
      </c>
      <c r="CI293" s="8">
        <f t="shared" si="727"/>
        <v>0</v>
      </c>
      <c r="CJ293" s="8">
        <f t="shared" si="728"/>
        <v>0</v>
      </c>
      <c r="CK293" s="8">
        <f t="shared" si="729"/>
        <v>0</v>
      </c>
      <c r="CL293" s="8">
        <f t="shared" si="730"/>
        <v>0</v>
      </c>
      <c r="CM293" s="8">
        <f t="shared" si="731"/>
        <v>0</v>
      </c>
      <c r="CN293" s="8">
        <f t="shared" si="732"/>
        <v>0</v>
      </c>
      <c r="CO293" s="8">
        <f t="shared" si="733"/>
        <v>0</v>
      </c>
      <c r="CP293" s="8">
        <f t="shared" si="734"/>
        <v>0</v>
      </c>
      <c r="CQ293" s="8">
        <f t="shared" si="753"/>
        <v>4.593911626375869E-6</v>
      </c>
      <c r="CR293" s="21"/>
    </row>
    <row r="294" spans="2:96" x14ac:dyDescent="0.2">
      <c r="B294" s="1">
        <f t="shared" si="741"/>
        <v>44143</v>
      </c>
      <c r="C294" s="7">
        <f t="shared" si="735"/>
        <v>40.428571428571431</v>
      </c>
      <c r="D294">
        <f t="shared" si="748"/>
        <v>283</v>
      </c>
      <c r="E294" s="13">
        <f t="shared" si="742"/>
        <v>0.2</v>
      </c>
      <c r="F294" s="2">
        <f t="shared" si="736"/>
        <v>4.0551999668446754</v>
      </c>
      <c r="G294" s="2">
        <f t="shared" si="707"/>
        <v>1.9280000000000002</v>
      </c>
      <c r="H294" s="21"/>
      <c r="I294" s="3">
        <f t="shared" si="737"/>
        <v>1014100.410952054</v>
      </c>
      <c r="J294" s="3"/>
      <c r="K294" s="12">
        <f t="shared" si="738"/>
        <v>3985899.5890479437</v>
      </c>
      <c r="L294" s="3">
        <f t="shared" si="762"/>
        <v>1.0000000000131775</v>
      </c>
      <c r="N294" s="12">
        <f t="shared" si="749"/>
        <v>4.593911626375869E-6</v>
      </c>
      <c r="O294" s="12">
        <f t="shared" ref="O294:AH294" si="801">N293*(1-N$6)</f>
        <v>5.11823602473593E-6</v>
      </c>
      <c r="P294" s="12">
        <f t="shared" si="801"/>
        <v>5.9400041600911515E-6</v>
      </c>
      <c r="Q294" s="12">
        <f t="shared" si="801"/>
        <v>6.8937128439094854E-6</v>
      </c>
      <c r="R294" s="12">
        <f t="shared" si="801"/>
        <v>8.0005460422986298E-6</v>
      </c>
      <c r="S294" s="12">
        <f t="shared" si="801"/>
        <v>9.2850889534001336E-6</v>
      </c>
      <c r="T294" s="12">
        <f t="shared" si="801"/>
        <v>1.0775874098677787E-5</v>
      </c>
      <c r="U294" s="12">
        <f t="shared" si="801"/>
        <v>1.2506015092933055E-5</v>
      </c>
      <c r="V294" s="12">
        <f t="shared" si="801"/>
        <v>1.4513942170472572E-5</v>
      </c>
      <c r="W294" s="12">
        <f t="shared" si="801"/>
        <v>1.684425580508045E-5</v>
      </c>
      <c r="X294" s="12">
        <f t="shared" si="801"/>
        <v>1.9548717384571245E-5</v>
      </c>
      <c r="Y294" s="12">
        <f t="shared" si="801"/>
        <v>2.2687398944982696E-5</v>
      </c>
      <c r="Z294" s="12">
        <f t="shared" si="801"/>
        <v>2.6330017502531664E-5</v>
      </c>
      <c r="AA294" s="12">
        <f t="shared" si="801"/>
        <v>3.0557483621778623E-5</v>
      </c>
      <c r="AB294" s="12">
        <f t="shared" si="801"/>
        <v>3.5463698617103176E-5</v>
      </c>
      <c r="AC294" s="12">
        <f t="shared" si="801"/>
        <v>4.1157640307285112E-5</v>
      </c>
      <c r="AD294" s="12">
        <f t="shared" si="801"/>
        <v>4.7765783652384406E-5</v>
      </c>
      <c r="AE294" s="12">
        <f t="shared" si="801"/>
        <v>5.5434910040584846E-5</v>
      </c>
      <c r="AF294" s="12">
        <f t="shared" si="801"/>
        <v>6.4335367625436359E-5</v>
      </c>
      <c r="AG294" s="12">
        <f t="shared" si="801"/>
        <v>7.4664855132750745E-5</v>
      </c>
      <c r="AH294" s="12">
        <f t="shared" si="801"/>
        <v>8.6652813183817426E-5</v>
      </c>
      <c r="AI294" s="12">
        <f t="shared" si="709"/>
        <v>3826463.6048871414</v>
      </c>
      <c r="AJ294" s="12">
        <f t="shared" si="751"/>
        <v>3826463.6054862118</v>
      </c>
      <c r="AK294" s="21"/>
      <c r="AL294">
        <f t="shared" si="703"/>
        <v>283</v>
      </c>
      <c r="AM294" s="3"/>
      <c r="AN294" s="3"/>
      <c r="AO294" s="12">
        <f t="shared" ref="AO294:BH294" si="802">N293*AN$8</f>
        <v>2.1325983436399708E-7</v>
      </c>
      <c r="AP294" s="12">
        <f t="shared" si="802"/>
        <v>0</v>
      </c>
      <c r="AQ294" s="12">
        <f t="shared" si="802"/>
        <v>0</v>
      </c>
      <c r="AR294" s="12">
        <f t="shared" si="802"/>
        <v>0</v>
      </c>
      <c r="AS294" s="12">
        <f t="shared" si="802"/>
        <v>0</v>
      </c>
      <c r="AT294" s="12">
        <f t="shared" si="802"/>
        <v>0</v>
      </c>
      <c r="AU294" s="12">
        <f t="shared" si="802"/>
        <v>0</v>
      </c>
      <c r="AV294" s="12">
        <f t="shared" si="802"/>
        <v>0</v>
      </c>
      <c r="AW294" s="12">
        <f t="shared" si="802"/>
        <v>0</v>
      </c>
      <c r="AX294" s="12">
        <f t="shared" si="802"/>
        <v>0</v>
      </c>
      <c r="AY294" s="12">
        <f t="shared" si="802"/>
        <v>0</v>
      </c>
      <c r="AZ294" s="12">
        <f t="shared" si="802"/>
        <v>0</v>
      </c>
      <c r="BA294" s="12">
        <f t="shared" si="802"/>
        <v>0</v>
      </c>
      <c r="BB294" s="12">
        <f t="shared" si="802"/>
        <v>0</v>
      </c>
      <c r="BC294" s="12">
        <f t="shared" si="802"/>
        <v>0</v>
      </c>
      <c r="BD294" s="12">
        <f t="shared" si="802"/>
        <v>0</v>
      </c>
      <c r="BE294" s="12">
        <f t="shared" si="802"/>
        <v>0</v>
      </c>
      <c r="BF294" s="12">
        <f t="shared" si="802"/>
        <v>0</v>
      </c>
      <c r="BG294" s="12">
        <f t="shared" si="802"/>
        <v>0</v>
      </c>
      <c r="BH294" s="12">
        <f t="shared" si="802"/>
        <v>0</v>
      </c>
      <c r="BI294" s="12">
        <f t="shared" si="745"/>
        <v>0</v>
      </c>
      <c r="BJ294" s="12">
        <f t="shared" si="746"/>
        <v>2.1325983436399708E-7</v>
      </c>
      <c r="BK294" s="12">
        <f t="shared" si="747"/>
        <v>159435.983561734</v>
      </c>
      <c r="BL294" s="3">
        <f t="shared" si="765"/>
        <v>1.0000000000152933</v>
      </c>
      <c r="BM294" s="3">
        <f t="shared" si="711"/>
        <v>3985899.589047946</v>
      </c>
      <c r="BN294" s="24">
        <f t="shared" si="766"/>
        <v>1.0000000000131777</v>
      </c>
      <c r="BO294" s="3">
        <f t="shared" si="712"/>
        <v>3.9999999999953877</v>
      </c>
      <c r="BP294" s="21"/>
      <c r="BQ294" s="3">
        <f>I294+AJ294+BK294+SUM(J$11:J294)</f>
        <v>5000000</v>
      </c>
      <c r="BR294" s="21"/>
      <c r="BS294">
        <f t="shared" si="705"/>
        <v>283</v>
      </c>
      <c r="BT294" s="10">
        <f t="shared" si="706"/>
        <v>0.20950046472027423</v>
      </c>
      <c r="BU294" s="8">
        <f t="shared" si="713"/>
        <v>1.9248532412192306E-7</v>
      </c>
      <c r="BV294" s="8">
        <f t="shared" si="714"/>
        <v>2.1445456514604527E-7</v>
      </c>
      <c r="BW294" s="8">
        <f t="shared" si="715"/>
        <v>2.4888672639589169E-7</v>
      </c>
      <c r="BX294" s="8">
        <f t="shared" si="716"/>
        <v>2.8884720888943211E-7</v>
      </c>
      <c r="BY294" s="8">
        <f t="shared" si="717"/>
        <v>3.3522362277550273E-7</v>
      </c>
      <c r="BZ294" s="8">
        <f t="shared" si="718"/>
        <v>3.8904609014128251E-7</v>
      </c>
      <c r="CA294" s="8">
        <f t="shared" si="719"/>
        <v>4.5151012628803253E-7</v>
      </c>
      <c r="CB294" s="8">
        <f t="shared" si="720"/>
        <v>5.240031947536477E-7</v>
      </c>
      <c r="CC294" s="8">
        <f t="shared" si="721"/>
        <v>6.0813552592743793E-7</v>
      </c>
      <c r="CD294" s="8">
        <f t="shared" si="722"/>
        <v>7.0577588380630629E-7</v>
      </c>
      <c r="CE294" s="8">
        <f t="shared" si="723"/>
        <v>0</v>
      </c>
      <c r="CF294" s="8">
        <f t="shared" si="724"/>
        <v>0</v>
      </c>
      <c r="CG294" s="8">
        <f t="shared" si="725"/>
        <v>0</v>
      </c>
      <c r="CH294" s="8">
        <f t="shared" si="726"/>
        <v>0</v>
      </c>
      <c r="CI294" s="8">
        <f t="shared" si="727"/>
        <v>0</v>
      </c>
      <c r="CJ294" s="8">
        <f t="shared" si="728"/>
        <v>0</v>
      </c>
      <c r="CK294" s="8">
        <f t="shared" si="729"/>
        <v>0</v>
      </c>
      <c r="CL294" s="8">
        <f t="shared" si="730"/>
        <v>0</v>
      </c>
      <c r="CM294" s="8">
        <f t="shared" si="731"/>
        <v>0</v>
      </c>
      <c r="CN294" s="8">
        <f t="shared" si="732"/>
        <v>0</v>
      </c>
      <c r="CO294" s="8">
        <f t="shared" si="733"/>
        <v>0</v>
      </c>
      <c r="CP294" s="8">
        <f t="shared" si="734"/>
        <v>0</v>
      </c>
      <c r="CQ294" s="8">
        <f t="shared" si="753"/>
        <v>3.9583682682455021E-6</v>
      </c>
      <c r="CR294" s="21"/>
    </row>
    <row r="295" spans="2:96" x14ac:dyDescent="0.2">
      <c r="B295" s="1">
        <f t="shared" si="741"/>
        <v>44144</v>
      </c>
      <c r="C295" s="7">
        <f t="shared" si="735"/>
        <v>40.571428571428569</v>
      </c>
      <c r="D295">
        <f t="shared" si="748"/>
        <v>284</v>
      </c>
      <c r="E295" s="13">
        <f t="shared" si="742"/>
        <v>0.2</v>
      </c>
      <c r="F295" s="2">
        <f t="shared" si="736"/>
        <v>4.0551999668446754</v>
      </c>
      <c r="G295" s="2">
        <f t="shared" si="707"/>
        <v>1.9280000000000002</v>
      </c>
      <c r="H295" s="21"/>
      <c r="I295" s="3">
        <f t="shared" si="737"/>
        <v>1014100.4109480956</v>
      </c>
      <c r="J295" s="3"/>
      <c r="K295" s="12">
        <f t="shared" si="738"/>
        <v>3985899.5890519023</v>
      </c>
      <c r="L295" s="3">
        <f t="shared" si="762"/>
        <v>1.0000000000113545</v>
      </c>
      <c r="N295" s="12">
        <f t="shared" si="749"/>
        <v>3.9583682682455021E-6</v>
      </c>
      <c r="O295" s="12">
        <f t="shared" ref="O295:AH295" si="803">N294*(1-N$6)</f>
        <v>4.4101551613208341E-6</v>
      </c>
      <c r="P295" s="12">
        <f t="shared" si="803"/>
        <v>5.11823602473593E-6</v>
      </c>
      <c r="Q295" s="12">
        <f t="shared" si="803"/>
        <v>5.9400041600911515E-6</v>
      </c>
      <c r="R295" s="12">
        <f t="shared" si="803"/>
        <v>6.8937128439094854E-6</v>
      </c>
      <c r="S295" s="12">
        <f t="shared" si="803"/>
        <v>8.0005460422986298E-6</v>
      </c>
      <c r="T295" s="12">
        <f t="shared" si="803"/>
        <v>9.2850889534001336E-6</v>
      </c>
      <c r="U295" s="12">
        <f t="shared" si="803"/>
        <v>1.0775874098677787E-5</v>
      </c>
      <c r="V295" s="12">
        <f t="shared" si="803"/>
        <v>1.2506015092933055E-5</v>
      </c>
      <c r="W295" s="12">
        <f t="shared" si="803"/>
        <v>1.4513942170472572E-5</v>
      </c>
      <c r="X295" s="12">
        <f t="shared" si="803"/>
        <v>1.684425580508045E-5</v>
      </c>
      <c r="Y295" s="12">
        <f t="shared" si="803"/>
        <v>1.9548717384571245E-5</v>
      </c>
      <c r="Z295" s="12">
        <f t="shared" si="803"/>
        <v>2.2687398944982696E-5</v>
      </c>
      <c r="AA295" s="12">
        <f t="shared" si="803"/>
        <v>2.6330017502531664E-5</v>
      </c>
      <c r="AB295" s="12">
        <f t="shared" si="803"/>
        <v>3.0557483621778623E-5</v>
      </c>
      <c r="AC295" s="12">
        <f t="shared" si="803"/>
        <v>3.5463698617103176E-5</v>
      </c>
      <c r="AD295" s="12">
        <f t="shared" si="803"/>
        <v>4.1157640307285112E-5</v>
      </c>
      <c r="AE295" s="12">
        <f t="shared" si="803"/>
        <v>4.7765783652384406E-5</v>
      </c>
      <c r="AF295" s="12">
        <f t="shared" si="803"/>
        <v>5.5434910040584846E-5</v>
      </c>
      <c r="AG295" s="12">
        <f t="shared" si="803"/>
        <v>6.4335367625436359E-5</v>
      </c>
      <c r="AH295" s="12">
        <f t="shared" si="803"/>
        <v>7.4664855132750745E-5</v>
      </c>
      <c r="AI295" s="12">
        <f t="shared" si="709"/>
        <v>3826463.604973794</v>
      </c>
      <c r="AJ295" s="12">
        <f t="shared" si="751"/>
        <v>3826463.605489986</v>
      </c>
      <c r="AK295" s="21"/>
      <c r="AL295">
        <f t="shared" si="703"/>
        <v>284</v>
      </c>
      <c r="AM295" s="3"/>
      <c r="AN295" s="3"/>
      <c r="AO295" s="12">
        <f t="shared" ref="AO295:BH295" si="804">N294*AN$8</f>
        <v>1.8375646505503476E-7</v>
      </c>
      <c r="AP295" s="12">
        <f t="shared" si="804"/>
        <v>0</v>
      </c>
      <c r="AQ295" s="12">
        <f t="shared" si="804"/>
        <v>0</v>
      </c>
      <c r="AR295" s="12">
        <f t="shared" si="804"/>
        <v>0</v>
      </c>
      <c r="AS295" s="12">
        <f t="shared" si="804"/>
        <v>0</v>
      </c>
      <c r="AT295" s="12">
        <f t="shared" si="804"/>
        <v>0</v>
      </c>
      <c r="AU295" s="12">
        <f t="shared" si="804"/>
        <v>0</v>
      </c>
      <c r="AV295" s="12">
        <f t="shared" si="804"/>
        <v>0</v>
      </c>
      <c r="AW295" s="12">
        <f t="shared" si="804"/>
        <v>0</v>
      </c>
      <c r="AX295" s="12">
        <f t="shared" si="804"/>
        <v>0</v>
      </c>
      <c r="AY295" s="12">
        <f t="shared" si="804"/>
        <v>0</v>
      </c>
      <c r="AZ295" s="12">
        <f t="shared" si="804"/>
        <v>0</v>
      </c>
      <c r="BA295" s="12">
        <f t="shared" si="804"/>
        <v>0</v>
      </c>
      <c r="BB295" s="12">
        <f t="shared" si="804"/>
        <v>0</v>
      </c>
      <c r="BC295" s="12">
        <f t="shared" si="804"/>
        <v>0</v>
      </c>
      <c r="BD295" s="12">
        <f t="shared" si="804"/>
        <v>0</v>
      </c>
      <c r="BE295" s="12">
        <f t="shared" si="804"/>
        <v>0</v>
      </c>
      <c r="BF295" s="12">
        <f t="shared" si="804"/>
        <v>0</v>
      </c>
      <c r="BG295" s="12">
        <f t="shared" si="804"/>
        <v>0</v>
      </c>
      <c r="BH295" s="12">
        <f t="shared" si="804"/>
        <v>0</v>
      </c>
      <c r="BI295" s="12">
        <f t="shared" si="745"/>
        <v>0</v>
      </c>
      <c r="BJ295" s="12">
        <f t="shared" si="746"/>
        <v>1.8375646505503476E-7</v>
      </c>
      <c r="BK295" s="12">
        <f t="shared" si="747"/>
        <v>159435.98356191776</v>
      </c>
      <c r="BL295" s="3">
        <f t="shared" si="765"/>
        <v>1.0000000000131775</v>
      </c>
      <c r="BM295" s="3">
        <f t="shared" si="711"/>
        <v>3985899.5890519037</v>
      </c>
      <c r="BN295" s="24">
        <f t="shared" si="766"/>
        <v>1.0000000000113545</v>
      </c>
      <c r="BO295" s="3">
        <f t="shared" si="712"/>
        <v>3.9999999999960263</v>
      </c>
      <c r="BP295" s="21"/>
      <c r="BQ295" s="3">
        <f>I295+AJ295+BK295+SUM(J$11:J295)</f>
        <v>5000000</v>
      </c>
      <c r="BR295" s="21"/>
      <c r="BS295">
        <f t="shared" si="705"/>
        <v>284</v>
      </c>
      <c r="BT295" s="10">
        <f t="shared" si="706"/>
        <v>0.20950046471946449</v>
      </c>
      <c r="BU295" s="8">
        <f t="shared" si="713"/>
        <v>1.658559983456429E-7</v>
      </c>
      <c r="BV295" s="8">
        <f t="shared" si="714"/>
        <v>1.8478591115633191E-7</v>
      </c>
      <c r="BW295" s="8">
        <f t="shared" si="715"/>
        <v>2.1445456514521639E-7</v>
      </c>
      <c r="BX295" s="8">
        <f t="shared" si="716"/>
        <v>2.4888672639492973E-7</v>
      </c>
      <c r="BY295" s="8">
        <f t="shared" si="717"/>
        <v>2.8884720888831572E-7</v>
      </c>
      <c r="BZ295" s="8">
        <f t="shared" si="718"/>
        <v>3.3522362277420708E-7</v>
      </c>
      <c r="CA295" s="8">
        <f t="shared" si="719"/>
        <v>3.8904609013977882E-7</v>
      </c>
      <c r="CB295" s="8">
        <f t="shared" si="720"/>
        <v>4.5151012628628737E-7</v>
      </c>
      <c r="CC295" s="8">
        <f t="shared" si="721"/>
        <v>5.2400319475162233E-7</v>
      </c>
      <c r="CD295" s="8">
        <f t="shared" si="722"/>
        <v>6.0813552592508741E-7</v>
      </c>
      <c r="CE295" s="8">
        <f t="shared" si="723"/>
        <v>0</v>
      </c>
      <c r="CF295" s="8">
        <f t="shared" si="724"/>
        <v>0</v>
      </c>
      <c r="CG295" s="8">
        <f t="shared" si="725"/>
        <v>0</v>
      </c>
      <c r="CH295" s="8">
        <f t="shared" si="726"/>
        <v>0</v>
      </c>
      <c r="CI295" s="8">
        <f t="shared" si="727"/>
        <v>0</v>
      </c>
      <c r="CJ295" s="8">
        <f t="shared" si="728"/>
        <v>0</v>
      </c>
      <c r="CK295" s="8">
        <f t="shared" si="729"/>
        <v>0</v>
      </c>
      <c r="CL295" s="8">
        <f t="shared" si="730"/>
        <v>0</v>
      </c>
      <c r="CM295" s="8">
        <f t="shared" si="731"/>
        <v>0</v>
      </c>
      <c r="CN295" s="8">
        <f t="shared" si="732"/>
        <v>0</v>
      </c>
      <c r="CO295" s="8">
        <f t="shared" si="733"/>
        <v>0</v>
      </c>
      <c r="CP295" s="8">
        <f t="shared" si="734"/>
        <v>0</v>
      </c>
      <c r="CQ295" s="8">
        <f t="shared" si="753"/>
        <v>3.4107489698074192E-6</v>
      </c>
      <c r="CR295" s="21"/>
    </row>
    <row r="296" spans="2:96" x14ac:dyDescent="0.2">
      <c r="B296" s="1">
        <f t="shared" si="741"/>
        <v>44145</v>
      </c>
      <c r="C296" s="7">
        <f t="shared" si="735"/>
        <v>40.714285714285715</v>
      </c>
      <c r="D296">
        <f t="shared" si="748"/>
        <v>285</v>
      </c>
      <c r="E296" s="13">
        <f t="shared" si="742"/>
        <v>0.2</v>
      </c>
      <c r="F296" s="2">
        <f t="shared" si="736"/>
        <v>4.0551999668446754</v>
      </c>
      <c r="G296" s="2">
        <f t="shared" si="707"/>
        <v>1.9280000000000002</v>
      </c>
      <c r="H296" s="21"/>
      <c r="I296" s="3">
        <f t="shared" si="737"/>
        <v>1014100.4109446849</v>
      </c>
      <c r="J296" s="3"/>
      <c r="K296" s="12">
        <f t="shared" si="738"/>
        <v>3985899.5890553133</v>
      </c>
      <c r="L296" s="3">
        <f t="shared" si="762"/>
        <v>1.0000000000097837</v>
      </c>
      <c r="N296" s="12">
        <f t="shared" si="749"/>
        <v>3.4107489698074192E-6</v>
      </c>
      <c r="O296" s="12">
        <f t="shared" ref="O296:AH296" si="805">N295*(1-N$6)</f>
        <v>3.8000335375156817E-6</v>
      </c>
      <c r="P296" s="12">
        <f t="shared" si="805"/>
        <v>4.4101551613208341E-6</v>
      </c>
      <c r="Q296" s="12">
        <f t="shared" si="805"/>
        <v>5.11823602473593E-6</v>
      </c>
      <c r="R296" s="12">
        <f t="shared" si="805"/>
        <v>5.9400041600911515E-6</v>
      </c>
      <c r="S296" s="12">
        <f t="shared" si="805"/>
        <v>6.8937128439094854E-6</v>
      </c>
      <c r="T296" s="12">
        <f t="shared" si="805"/>
        <v>8.0005460422986298E-6</v>
      </c>
      <c r="U296" s="12">
        <f t="shared" si="805"/>
        <v>9.2850889534001336E-6</v>
      </c>
      <c r="V296" s="12">
        <f t="shared" si="805"/>
        <v>1.0775874098677787E-5</v>
      </c>
      <c r="W296" s="12">
        <f t="shared" si="805"/>
        <v>1.2506015092933055E-5</v>
      </c>
      <c r="X296" s="12">
        <f t="shared" si="805"/>
        <v>1.4513942170472572E-5</v>
      </c>
      <c r="Y296" s="12">
        <f t="shared" si="805"/>
        <v>1.684425580508045E-5</v>
      </c>
      <c r="Z296" s="12">
        <f t="shared" si="805"/>
        <v>1.9548717384571245E-5</v>
      </c>
      <c r="AA296" s="12">
        <f t="shared" si="805"/>
        <v>2.2687398944982696E-5</v>
      </c>
      <c r="AB296" s="12">
        <f t="shared" si="805"/>
        <v>2.6330017502531664E-5</v>
      </c>
      <c r="AC296" s="12">
        <f t="shared" si="805"/>
        <v>3.0557483621778623E-5</v>
      </c>
      <c r="AD296" s="12">
        <f t="shared" si="805"/>
        <v>3.5463698617103176E-5</v>
      </c>
      <c r="AE296" s="12">
        <f t="shared" si="805"/>
        <v>4.1157640307285112E-5</v>
      </c>
      <c r="AF296" s="12">
        <f t="shared" si="805"/>
        <v>4.7765783652384406E-5</v>
      </c>
      <c r="AG296" s="12">
        <f t="shared" si="805"/>
        <v>5.5434910040584846E-5</v>
      </c>
      <c r="AH296" s="12">
        <f t="shared" si="805"/>
        <v>6.4335367625436359E-5</v>
      </c>
      <c r="AI296" s="12">
        <f t="shared" si="709"/>
        <v>3826463.605048459</v>
      </c>
      <c r="AJ296" s="12">
        <f t="shared" si="751"/>
        <v>3826463.6054932387</v>
      </c>
      <c r="AK296" s="21"/>
      <c r="AL296">
        <f t="shared" si="703"/>
        <v>285</v>
      </c>
      <c r="AM296" s="3"/>
      <c r="AN296" s="3"/>
      <c r="AO296" s="12">
        <f t="shared" ref="AO296:BH296" si="806">N295*AN$8</f>
        <v>1.583347307298201E-7</v>
      </c>
      <c r="AP296" s="12">
        <f t="shared" si="806"/>
        <v>0</v>
      </c>
      <c r="AQ296" s="12">
        <f t="shared" si="806"/>
        <v>0</v>
      </c>
      <c r="AR296" s="12">
        <f t="shared" si="806"/>
        <v>0</v>
      </c>
      <c r="AS296" s="12">
        <f t="shared" si="806"/>
        <v>0</v>
      </c>
      <c r="AT296" s="12">
        <f t="shared" si="806"/>
        <v>0</v>
      </c>
      <c r="AU296" s="12">
        <f t="shared" si="806"/>
        <v>0</v>
      </c>
      <c r="AV296" s="12">
        <f t="shared" si="806"/>
        <v>0</v>
      </c>
      <c r="AW296" s="12">
        <f t="shared" si="806"/>
        <v>0</v>
      </c>
      <c r="AX296" s="12">
        <f t="shared" si="806"/>
        <v>0</v>
      </c>
      <c r="AY296" s="12">
        <f t="shared" si="806"/>
        <v>0</v>
      </c>
      <c r="AZ296" s="12">
        <f t="shared" si="806"/>
        <v>0</v>
      </c>
      <c r="BA296" s="12">
        <f t="shared" si="806"/>
        <v>0</v>
      </c>
      <c r="BB296" s="12">
        <f t="shared" si="806"/>
        <v>0</v>
      </c>
      <c r="BC296" s="12">
        <f t="shared" si="806"/>
        <v>0</v>
      </c>
      <c r="BD296" s="12">
        <f t="shared" si="806"/>
        <v>0</v>
      </c>
      <c r="BE296" s="12">
        <f t="shared" si="806"/>
        <v>0</v>
      </c>
      <c r="BF296" s="12">
        <f t="shared" si="806"/>
        <v>0</v>
      </c>
      <c r="BG296" s="12">
        <f t="shared" si="806"/>
        <v>0</v>
      </c>
      <c r="BH296" s="12">
        <f t="shared" si="806"/>
        <v>0</v>
      </c>
      <c r="BI296" s="12">
        <f t="shared" si="745"/>
        <v>0</v>
      </c>
      <c r="BJ296" s="12">
        <f t="shared" si="746"/>
        <v>1.583347307298201E-7</v>
      </c>
      <c r="BK296" s="12">
        <f t="shared" si="747"/>
        <v>159435.98356207609</v>
      </c>
      <c r="BL296" s="3">
        <f t="shared" si="765"/>
        <v>1.0000000000113545</v>
      </c>
      <c r="BM296" s="3">
        <f t="shared" si="711"/>
        <v>3985899.5890553147</v>
      </c>
      <c r="BN296" s="24">
        <f t="shared" si="766"/>
        <v>1.0000000000097835</v>
      </c>
      <c r="BO296" s="3">
        <f t="shared" si="712"/>
        <v>3.9999999999965756</v>
      </c>
      <c r="BP296" s="21"/>
      <c r="BQ296" s="3">
        <f>I296+AJ296+BK296+SUM(J$11:J296)</f>
        <v>5000000</v>
      </c>
      <c r="BR296" s="21"/>
      <c r="BS296">
        <f t="shared" si="705"/>
        <v>285</v>
      </c>
      <c r="BT296" s="10">
        <f t="shared" si="706"/>
        <v>0.20950046471876671</v>
      </c>
      <c r="BU296" s="8">
        <f t="shared" si="713"/>
        <v>1.4291069884274184E-7</v>
      </c>
      <c r="BV296" s="8">
        <f t="shared" si="714"/>
        <v>1.5922175841128687E-7</v>
      </c>
      <c r="BW296" s="8">
        <f t="shared" si="715"/>
        <v>1.8478591115571646E-7</v>
      </c>
      <c r="BX296" s="8">
        <f t="shared" si="716"/>
        <v>2.1445456514450211E-7</v>
      </c>
      <c r="BY296" s="8">
        <f t="shared" si="717"/>
        <v>2.488867263941008E-7</v>
      </c>
      <c r="BZ296" s="8">
        <f t="shared" si="718"/>
        <v>2.8884720888735365E-7</v>
      </c>
      <c r="CA296" s="8">
        <f t="shared" si="719"/>
        <v>3.3522362277309053E-7</v>
      </c>
      <c r="CB296" s="8">
        <f t="shared" si="720"/>
        <v>3.8904609013848307E-7</v>
      </c>
      <c r="CC296" s="8">
        <f t="shared" si="721"/>
        <v>4.5151012628478357E-7</v>
      </c>
      <c r="CD296" s="8">
        <f t="shared" si="722"/>
        <v>5.2400319474987713E-7</v>
      </c>
      <c r="CE296" s="8">
        <f t="shared" si="723"/>
        <v>0</v>
      </c>
      <c r="CF296" s="8">
        <f t="shared" si="724"/>
        <v>0</v>
      </c>
      <c r="CG296" s="8">
        <f t="shared" si="725"/>
        <v>0</v>
      </c>
      <c r="CH296" s="8">
        <f t="shared" si="726"/>
        <v>0</v>
      </c>
      <c r="CI296" s="8">
        <f t="shared" si="727"/>
        <v>0</v>
      </c>
      <c r="CJ296" s="8">
        <f t="shared" si="728"/>
        <v>0</v>
      </c>
      <c r="CK296" s="8">
        <f t="shared" si="729"/>
        <v>0</v>
      </c>
      <c r="CL296" s="8">
        <f t="shared" si="730"/>
        <v>0</v>
      </c>
      <c r="CM296" s="8">
        <f t="shared" si="731"/>
        <v>0</v>
      </c>
      <c r="CN296" s="8">
        <f t="shared" si="732"/>
        <v>0</v>
      </c>
      <c r="CO296" s="8">
        <f t="shared" si="733"/>
        <v>0</v>
      </c>
      <c r="CP296" s="8">
        <f t="shared" si="734"/>
        <v>0</v>
      </c>
      <c r="CQ296" s="8">
        <f t="shared" si="753"/>
        <v>2.9388899027819359E-6</v>
      </c>
      <c r="CR296" s="21"/>
    </row>
    <row r="297" spans="2:96" x14ac:dyDescent="0.2">
      <c r="B297" s="1">
        <f t="shared" si="741"/>
        <v>44146</v>
      </c>
      <c r="C297" s="7">
        <f t="shared" si="735"/>
        <v>40.857142857142854</v>
      </c>
      <c r="D297">
        <f t="shared" si="748"/>
        <v>286</v>
      </c>
      <c r="E297" s="13">
        <f t="shared" si="742"/>
        <v>0.2</v>
      </c>
      <c r="F297" s="2">
        <f t="shared" si="736"/>
        <v>4.0551999668446754</v>
      </c>
      <c r="G297" s="2">
        <f t="shared" si="707"/>
        <v>1.9280000000000002</v>
      </c>
      <c r="H297" s="21"/>
      <c r="I297" s="3">
        <f t="shared" si="737"/>
        <v>1014100.410941746</v>
      </c>
      <c r="J297" s="3"/>
      <c r="K297" s="12">
        <f t="shared" si="738"/>
        <v>3985899.5890582521</v>
      </c>
      <c r="L297" s="3">
        <f t="shared" si="762"/>
        <v>1.0000000000084301</v>
      </c>
      <c r="N297" s="12">
        <f t="shared" si="749"/>
        <v>2.9388899027819359E-6</v>
      </c>
      <c r="O297" s="12">
        <f t="shared" ref="O297:AH297" si="807">N296*(1-N$6)</f>
        <v>3.2743190110151223E-6</v>
      </c>
      <c r="P297" s="12">
        <f t="shared" si="807"/>
        <v>3.8000335375156817E-6</v>
      </c>
      <c r="Q297" s="12">
        <f t="shared" si="807"/>
        <v>4.4101551613208341E-6</v>
      </c>
      <c r="R297" s="12">
        <f t="shared" si="807"/>
        <v>5.11823602473593E-6</v>
      </c>
      <c r="S297" s="12">
        <f t="shared" si="807"/>
        <v>5.9400041600911515E-6</v>
      </c>
      <c r="T297" s="12">
        <f t="shared" si="807"/>
        <v>6.8937128439094854E-6</v>
      </c>
      <c r="U297" s="12">
        <f t="shared" si="807"/>
        <v>8.0005460422986298E-6</v>
      </c>
      <c r="V297" s="12">
        <f t="shared" si="807"/>
        <v>9.2850889534001336E-6</v>
      </c>
      <c r="W297" s="12">
        <f t="shared" si="807"/>
        <v>1.0775874098677787E-5</v>
      </c>
      <c r="X297" s="12">
        <f t="shared" si="807"/>
        <v>1.2506015092933055E-5</v>
      </c>
      <c r="Y297" s="12">
        <f t="shared" si="807"/>
        <v>1.4513942170472572E-5</v>
      </c>
      <c r="Z297" s="12">
        <f t="shared" si="807"/>
        <v>1.684425580508045E-5</v>
      </c>
      <c r="AA297" s="12">
        <f t="shared" si="807"/>
        <v>1.9548717384571245E-5</v>
      </c>
      <c r="AB297" s="12">
        <f t="shared" si="807"/>
        <v>2.2687398944982696E-5</v>
      </c>
      <c r="AC297" s="12">
        <f t="shared" si="807"/>
        <v>2.6330017502531664E-5</v>
      </c>
      <c r="AD297" s="12">
        <f t="shared" si="807"/>
        <v>3.0557483621778623E-5</v>
      </c>
      <c r="AE297" s="12">
        <f t="shared" si="807"/>
        <v>3.5463698617103176E-5</v>
      </c>
      <c r="AF297" s="12">
        <f t="shared" si="807"/>
        <v>4.1157640307285112E-5</v>
      </c>
      <c r="AG297" s="12">
        <f t="shared" si="807"/>
        <v>4.7765783652384406E-5</v>
      </c>
      <c r="AH297" s="12">
        <f t="shared" si="807"/>
        <v>5.5434910040584846E-5</v>
      </c>
      <c r="AI297" s="12">
        <f t="shared" si="709"/>
        <v>3826463.6051127943</v>
      </c>
      <c r="AJ297" s="12">
        <f t="shared" si="751"/>
        <v>3826463.605496041</v>
      </c>
      <c r="AK297" s="21"/>
      <c r="AL297">
        <f t="shared" si="703"/>
        <v>286</v>
      </c>
      <c r="AM297" s="3"/>
      <c r="AN297" s="3"/>
      <c r="AO297" s="12">
        <f t="shared" ref="AO297:BH297" si="808">N296*AN$8</f>
        <v>1.3642995879229677E-7</v>
      </c>
      <c r="AP297" s="12">
        <f t="shared" si="808"/>
        <v>0</v>
      </c>
      <c r="AQ297" s="12">
        <f t="shared" si="808"/>
        <v>0</v>
      </c>
      <c r="AR297" s="12">
        <f t="shared" si="808"/>
        <v>0</v>
      </c>
      <c r="AS297" s="12">
        <f t="shared" si="808"/>
        <v>0</v>
      </c>
      <c r="AT297" s="12">
        <f t="shared" si="808"/>
        <v>0</v>
      </c>
      <c r="AU297" s="12">
        <f t="shared" si="808"/>
        <v>0</v>
      </c>
      <c r="AV297" s="12">
        <f t="shared" si="808"/>
        <v>0</v>
      </c>
      <c r="AW297" s="12">
        <f t="shared" si="808"/>
        <v>0</v>
      </c>
      <c r="AX297" s="12">
        <f t="shared" si="808"/>
        <v>0</v>
      </c>
      <c r="AY297" s="12">
        <f t="shared" si="808"/>
        <v>0</v>
      </c>
      <c r="AZ297" s="12">
        <f t="shared" si="808"/>
        <v>0</v>
      </c>
      <c r="BA297" s="12">
        <f t="shared" si="808"/>
        <v>0</v>
      </c>
      <c r="BB297" s="12">
        <f t="shared" si="808"/>
        <v>0</v>
      </c>
      <c r="BC297" s="12">
        <f t="shared" si="808"/>
        <v>0</v>
      </c>
      <c r="BD297" s="12">
        <f t="shared" si="808"/>
        <v>0</v>
      </c>
      <c r="BE297" s="12">
        <f t="shared" si="808"/>
        <v>0</v>
      </c>
      <c r="BF297" s="12">
        <f t="shared" si="808"/>
        <v>0</v>
      </c>
      <c r="BG297" s="12">
        <f t="shared" si="808"/>
        <v>0</v>
      </c>
      <c r="BH297" s="12">
        <f t="shared" si="808"/>
        <v>0</v>
      </c>
      <c r="BI297" s="12">
        <f t="shared" si="745"/>
        <v>0</v>
      </c>
      <c r="BJ297" s="12">
        <f t="shared" si="746"/>
        <v>1.3642995879229677E-7</v>
      </c>
      <c r="BK297" s="12">
        <f t="shared" si="747"/>
        <v>159435.98356221252</v>
      </c>
      <c r="BL297" s="3">
        <f t="shared" si="765"/>
        <v>1.0000000000097837</v>
      </c>
      <c r="BM297" s="3">
        <f t="shared" si="711"/>
        <v>3985899.5890582534</v>
      </c>
      <c r="BN297" s="24">
        <f t="shared" si="766"/>
        <v>1.0000000000084301</v>
      </c>
      <c r="BO297" s="3">
        <f t="shared" si="712"/>
        <v>3.999999999997049</v>
      </c>
      <c r="BP297" s="21"/>
      <c r="BQ297" s="3">
        <f>I297+AJ297+BK297+SUM(J$11:J297)</f>
        <v>4999999.9999999991</v>
      </c>
      <c r="BR297" s="21"/>
      <c r="BS297">
        <f t="shared" si="705"/>
        <v>286</v>
      </c>
      <c r="BT297" s="10">
        <f t="shared" si="706"/>
        <v>0.2095004647181655</v>
      </c>
      <c r="BU297" s="8">
        <f t="shared" si="713"/>
        <v>1.2313976007766798E-7</v>
      </c>
      <c r="BV297" s="8">
        <f t="shared" si="714"/>
        <v>1.3719427088863844E-7</v>
      </c>
      <c r="BW297" s="8">
        <f t="shared" si="715"/>
        <v>1.5922175841082995E-7</v>
      </c>
      <c r="BX297" s="8">
        <f t="shared" si="716"/>
        <v>1.8478591115518617E-7</v>
      </c>
      <c r="BY297" s="8">
        <f t="shared" si="717"/>
        <v>2.1445456514388669E-7</v>
      </c>
      <c r="BZ297" s="8">
        <f t="shared" si="718"/>
        <v>2.4888672639338654E-7</v>
      </c>
      <c r="CA297" s="8">
        <f t="shared" si="719"/>
        <v>2.8884720888652473E-7</v>
      </c>
      <c r="CB297" s="8">
        <f t="shared" si="720"/>
        <v>3.3522362277212852E-7</v>
      </c>
      <c r="CC297" s="8">
        <f t="shared" si="721"/>
        <v>3.8904609013736657E-7</v>
      </c>
      <c r="CD297" s="8">
        <f t="shared" si="722"/>
        <v>4.5151012628348782E-7</v>
      </c>
      <c r="CE297" s="8">
        <f t="shared" si="723"/>
        <v>0</v>
      </c>
      <c r="CF297" s="8">
        <f t="shared" si="724"/>
        <v>0</v>
      </c>
      <c r="CG297" s="8">
        <f t="shared" si="725"/>
        <v>0</v>
      </c>
      <c r="CH297" s="8">
        <f t="shared" si="726"/>
        <v>0</v>
      </c>
      <c r="CI297" s="8">
        <f t="shared" si="727"/>
        <v>0</v>
      </c>
      <c r="CJ297" s="8">
        <f t="shared" si="728"/>
        <v>0</v>
      </c>
      <c r="CK297" s="8">
        <f t="shared" si="729"/>
        <v>0</v>
      </c>
      <c r="CL297" s="8">
        <f t="shared" si="730"/>
        <v>0</v>
      </c>
      <c r="CM297" s="8">
        <f t="shared" si="731"/>
        <v>0</v>
      </c>
      <c r="CN297" s="8">
        <f t="shared" si="732"/>
        <v>0</v>
      </c>
      <c r="CO297" s="8">
        <f t="shared" si="733"/>
        <v>0</v>
      </c>
      <c r="CP297" s="8">
        <f t="shared" si="734"/>
        <v>0</v>
      </c>
      <c r="CQ297" s="8">
        <f t="shared" si="753"/>
        <v>2.5323100401491035E-6</v>
      </c>
      <c r="CR297" s="21"/>
    </row>
    <row r="298" spans="2:96" x14ac:dyDescent="0.2">
      <c r="B298" s="1">
        <f t="shared" si="741"/>
        <v>44147</v>
      </c>
      <c r="C298" s="7">
        <f t="shared" si="735"/>
        <v>41</v>
      </c>
      <c r="D298">
        <f t="shared" si="748"/>
        <v>287</v>
      </c>
      <c r="E298" s="13">
        <f t="shared" si="742"/>
        <v>0.2</v>
      </c>
      <c r="F298" s="2">
        <f t="shared" si="736"/>
        <v>4.0551999668446754</v>
      </c>
      <c r="G298" s="2">
        <f t="shared" si="707"/>
        <v>1.9280000000000002</v>
      </c>
      <c r="H298" s="21"/>
      <c r="I298" s="3">
        <f t="shared" si="737"/>
        <v>1014100.4109392137</v>
      </c>
      <c r="J298" s="3"/>
      <c r="K298" s="12">
        <f t="shared" si="738"/>
        <v>3985899.5890607843</v>
      </c>
      <c r="L298" s="3">
        <f t="shared" si="762"/>
        <v>1.000000000007264</v>
      </c>
      <c r="N298" s="12">
        <f t="shared" si="749"/>
        <v>2.5323100401491035E-6</v>
      </c>
      <c r="O298" s="12">
        <f t="shared" ref="O298:AH298" si="809">N297*(1-N$6)</f>
        <v>2.8213343066706584E-6</v>
      </c>
      <c r="P298" s="12">
        <f t="shared" si="809"/>
        <v>3.2743190110151223E-6</v>
      </c>
      <c r="Q298" s="12">
        <f t="shared" si="809"/>
        <v>3.8000335375156817E-6</v>
      </c>
      <c r="R298" s="12">
        <f t="shared" si="809"/>
        <v>4.4101551613208341E-6</v>
      </c>
      <c r="S298" s="12">
        <f t="shared" si="809"/>
        <v>5.11823602473593E-6</v>
      </c>
      <c r="T298" s="12">
        <f t="shared" si="809"/>
        <v>5.9400041600911515E-6</v>
      </c>
      <c r="U298" s="12">
        <f t="shared" si="809"/>
        <v>6.8937128439094854E-6</v>
      </c>
      <c r="V298" s="12">
        <f t="shared" si="809"/>
        <v>8.0005460422986298E-6</v>
      </c>
      <c r="W298" s="12">
        <f t="shared" si="809"/>
        <v>9.2850889534001336E-6</v>
      </c>
      <c r="X298" s="12">
        <f t="shared" si="809"/>
        <v>1.0775874098677787E-5</v>
      </c>
      <c r="Y298" s="12">
        <f t="shared" si="809"/>
        <v>1.2506015092933055E-5</v>
      </c>
      <c r="Z298" s="12">
        <f t="shared" si="809"/>
        <v>1.4513942170472572E-5</v>
      </c>
      <c r="AA298" s="12">
        <f t="shared" si="809"/>
        <v>1.684425580508045E-5</v>
      </c>
      <c r="AB298" s="12">
        <f t="shared" si="809"/>
        <v>1.9548717384571245E-5</v>
      </c>
      <c r="AC298" s="12">
        <f t="shared" si="809"/>
        <v>2.2687398944982696E-5</v>
      </c>
      <c r="AD298" s="12">
        <f t="shared" si="809"/>
        <v>2.6330017502531664E-5</v>
      </c>
      <c r="AE298" s="12">
        <f t="shared" si="809"/>
        <v>3.0557483621778623E-5</v>
      </c>
      <c r="AF298" s="12">
        <f t="shared" si="809"/>
        <v>3.5463698617103176E-5</v>
      </c>
      <c r="AG298" s="12">
        <f t="shared" si="809"/>
        <v>4.1157640307285112E-5</v>
      </c>
      <c r="AH298" s="12">
        <f t="shared" si="809"/>
        <v>4.7765783652384406E-5</v>
      </c>
      <c r="AI298" s="12">
        <f t="shared" si="709"/>
        <v>3826463.6051682294</v>
      </c>
      <c r="AJ298" s="12">
        <f t="shared" si="751"/>
        <v>3826463.6054984559</v>
      </c>
      <c r="AK298" s="21"/>
      <c r="AL298">
        <f t="shared" si="703"/>
        <v>287</v>
      </c>
      <c r="AM298" s="3"/>
      <c r="AN298" s="3"/>
      <c r="AO298" s="12">
        <f t="shared" ref="AO298:BH298" si="810">N297*AN$8</f>
        <v>1.1755559611127743E-7</v>
      </c>
      <c r="AP298" s="12">
        <f t="shared" si="810"/>
        <v>0</v>
      </c>
      <c r="AQ298" s="12">
        <f t="shared" si="810"/>
        <v>0</v>
      </c>
      <c r="AR298" s="12">
        <f t="shared" si="810"/>
        <v>0</v>
      </c>
      <c r="AS298" s="12">
        <f t="shared" si="810"/>
        <v>0</v>
      </c>
      <c r="AT298" s="12">
        <f t="shared" si="810"/>
        <v>0</v>
      </c>
      <c r="AU298" s="12">
        <f t="shared" si="810"/>
        <v>0</v>
      </c>
      <c r="AV298" s="12">
        <f t="shared" si="810"/>
        <v>0</v>
      </c>
      <c r="AW298" s="12">
        <f t="shared" si="810"/>
        <v>0</v>
      </c>
      <c r="AX298" s="12">
        <f t="shared" si="810"/>
        <v>0</v>
      </c>
      <c r="AY298" s="12">
        <f t="shared" si="810"/>
        <v>0</v>
      </c>
      <c r="AZ298" s="12">
        <f t="shared" si="810"/>
        <v>0</v>
      </c>
      <c r="BA298" s="12">
        <f t="shared" si="810"/>
        <v>0</v>
      </c>
      <c r="BB298" s="12">
        <f t="shared" si="810"/>
        <v>0</v>
      </c>
      <c r="BC298" s="12">
        <f t="shared" si="810"/>
        <v>0</v>
      </c>
      <c r="BD298" s="12">
        <f t="shared" si="810"/>
        <v>0</v>
      </c>
      <c r="BE298" s="12">
        <f t="shared" si="810"/>
        <v>0</v>
      </c>
      <c r="BF298" s="12">
        <f t="shared" si="810"/>
        <v>0</v>
      </c>
      <c r="BG298" s="12">
        <f t="shared" si="810"/>
        <v>0</v>
      </c>
      <c r="BH298" s="12">
        <f t="shared" si="810"/>
        <v>0</v>
      </c>
      <c r="BI298" s="12">
        <f t="shared" si="745"/>
        <v>0</v>
      </c>
      <c r="BJ298" s="12">
        <f t="shared" si="746"/>
        <v>1.1755559611127743E-7</v>
      </c>
      <c r="BK298" s="12">
        <f t="shared" si="747"/>
        <v>159435.98356233008</v>
      </c>
      <c r="BL298" s="3">
        <f t="shared" si="765"/>
        <v>1.0000000000084301</v>
      </c>
      <c r="BM298" s="3">
        <f t="shared" si="711"/>
        <v>3985899.5890607862</v>
      </c>
      <c r="BN298" s="24">
        <f t="shared" si="766"/>
        <v>1.0000000000072642</v>
      </c>
      <c r="BO298" s="3">
        <f t="shared" si="712"/>
        <v>3.9999999999974571</v>
      </c>
      <c r="BP298" s="21"/>
      <c r="BQ298" s="3">
        <f>I298+AJ298+BK298+SUM(J$11:J298)</f>
        <v>4999999.9999999991</v>
      </c>
      <c r="BR298" s="21"/>
      <c r="BS298">
        <f t="shared" si="705"/>
        <v>287</v>
      </c>
      <c r="BT298" s="10">
        <f t="shared" si="706"/>
        <v>0.20950046471764744</v>
      </c>
      <c r="BU298" s="8">
        <f t="shared" si="713"/>
        <v>1.0610402604408033E-7</v>
      </c>
      <c r="BV298" s="8">
        <f t="shared" si="714"/>
        <v>1.1821416967426892E-7</v>
      </c>
      <c r="BW298" s="8">
        <f t="shared" si="715"/>
        <v>1.3719427088829921E-7</v>
      </c>
      <c r="BX298" s="8">
        <f t="shared" si="716"/>
        <v>1.5922175841043624E-7</v>
      </c>
      <c r="BY298" s="8">
        <f t="shared" si="717"/>
        <v>1.8478591115472922E-7</v>
      </c>
      <c r="BZ298" s="8">
        <f t="shared" si="718"/>
        <v>2.1445456514335636E-7</v>
      </c>
      <c r="CA298" s="8">
        <f t="shared" si="719"/>
        <v>2.4888672639277107E-7</v>
      </c>
      <c r="CB298" s="8">
        <f t="shared" si="720"/>
        <v>2.8884720888581047E-7</v>
      </c>
      <c r="CC298" s="8">
        <f t="shared" si="721"/>
        <v>3.3522362277129959E-7</v>
      </c>
      <c r="CD298" s="8">
        <f t="shared" si="722"/>
        <v>3.8904609013640456E-7</v>
      </c>
      <c r="CE298" s="8">
        <f t="shared" si="723"/>
        <v>0</v>
      </c>
      <c r="CF298" s="8">
        <f t="shared" si="724"/>
        <v>0</v>
      </c>
      <c r="CG298" s="8">
        <f t="shared" si="725"/>
        <v>0</v>
      </c>
      <c r="CH298" s="8">
        <f t="shared" si="726"/>
        <v>0</v>
      </c>
      <c r="CI298" s="8">
        <f t="shared" si="727"/>
        <v>0</v>
      </c>
      <c r="CJ298" s="8">
        <f t="shared" si="728"/>
        <v>0</v>
      </c>
      <c r="CK298" s="8">
        <f t="shared" si="729"/>
        <v>0</v>
      </c>
      <c r="CL298" s="8">
        <f t="shared" si="730"/>
        <v>0</v>
      </c>
      <c r="CM298" s="8">
        <f t="shared" si="731"/>
        <v>0</v>
      </c>
      <c r="CN298" s="8">
        <f t="shared" si="732"/>
        <v>0</v>
      </c>
      <c r="CO298" s="8">
        <f t="shared" si="733"/>
        <v>0</v>
      </c>
      <c r="CP298" s="8">
        <f t="shared" si="734"/>
        <v>0</v>
      </c>
      <c r="CQ298" s="8">
        <f t="shared" si="753"/>
        <v>2.1819783495014559E-6</v>
      </c>
      <c r="CR298" s="21"/>
    </row>
    <row r="299" spans="2:96" x14ac:dyDescent="0.2">
      <c r="B299" s="1">
        <f t="shared" si="741"/>
        <v>44148</v>
      </c>
      <c r="C299" s="7">
        <f t="shared" si="735"/>
        <v>41.142857142857146</v>
      </c>
      <c r="D299">
        <f t="shared" si="748"/>
        <v>288</v>
      </c>
      <c r="E299" s="13">
        <f t="shared" si="742"/>
        <v>0.2</v>
      </c>
      <c r="F299" s="2">
        <f t="shared" si="736"/>
        <v>4.0551999668446754</v>
      </c>
      <c r="G299" s="2">
        <f t="shared" si="707"/>
        <v>1.9280000000000002</v>
      </c>
      <c r="H299" s="21"/>
      <c r="I299" s="3">
        <f t="shared" si="737"/>
        <v>1014100.4109370317</v>
      </c>
      <c r="J299" s="3"/>
      <c r="K299" s="12">
        <f t="shared" si="738"/>
        <v>3985899.5890629664</v>
      </c>
      <c r="L299" s="3">
        <f t="shared" si="762"/>
        <v>1.000000000006259</v>
      </c>
      <c r="N299" s="12">
        <f t="shared" si="749"/>
        <v>2.1819783495014559E-6</v>
      </c>
      <c r="O299" s="12">
        <f t="shared" ref="O299:AH299" si="811">N298*(1-N$6)</f>
        <v>2.4310176385431395E-6</v>
      </c>
      <c r="P299" s="12">
        <f t="shared" si="811"/>
        <v>2.8213343066706584E-6</v>
      </c>
      <c r="Q299" s="12">
        <f t="shared" si="811"/>
        <v>3.2743190110151223E-6</v>
      </c>
      <c r="R299" s="12">
        <f t="shared" si="811"/>
        <v>3.8000335375156817E-6</v>
      </c>
      <c r="S299" s="12">
        <f t="shared" si="811"/>
        <v>4.4101551613208341E-6</v>
      </c>
      <c r="T299" s="12">
        <f t="shared" si="811"/>
        <v>5.11823602473593E-6</v>
      </c>
      <c r="U299" s="12">
        <f t="shared" si="811"/>
        <v>5.9400041600911515E-6</v>
      </c>
      <c r="V299" s="12">
        <f t="shared" si="811"/>
        <v>6.8937128439094854E-6</v>
      </c>
      <c r="W299" s="12">
        <f t="shared" si="811"/>
        <v>8.0005460422986298E-6</v>
      </c>
      <c r="X299" s="12">
        <f t="shared" si="811"/>
        <v>9.2850889534001336E-6</v>
      </c>
      <c r="Y299" s="12">
        <f t="shared" si="811"/>
        <v>1.0775874098677787E-5</v>
      </c>
      <c r="Z299" s="12">
        <f t="shared" si="811"/>
        <v>1.2506015092933055E-5</v>
      </c>
      <c r="AA299" s="12">
        <f t="shared" si="811"/>
        <v>1.4513942170472572E-5</v>
      </c>
      <c r="AB299" s="12">
        <f t="shared" si="811"/>
        <v>1.684425580508045E-5</v>
      </c>
      <c r="AC299" s="12">
        <f t="shared" si="811"/>
        <v>1.9548717384571245E-5</v>
      </c>
      <c r="AD299" s="12">
        <f t="shared" si="811"/>
        <v>2.2687398944982696E-5</v>
      </c>
      <c r="AE299" s="12">
        <f t="shared" si="811"/>
        <v>2.6330017502531664E-5</v>
      </c>
      <c r="AF299" s="12">
        <f t="shared" si="811"/>
        <v>3.0557483621778623E-5</v>
      </c>
      <c r="AG299" s="12">
        <f t="shared" si="811"/>
        <v>3.5463698617103176E-5</v>
      </c>
      <c r="AH299" s="12">
        <f t="shared" si="811"/>
        <v>4.1157640307285112E-5</v>
      </c>
      <c r="AI299" s="12">
        <f t="shared" si="709"/>
        <v>3826463.6052159951</v>
      </c>
      <c r="AJ299" s="12">
        <f t="shared" si="751"/>
        <v>3826463.6055005365</v>
      </c>
      <c r="AK299" s="21"/>
      <c r="AL299">
        <f t="shared" si="703"/>
        <v>288</v>
      </c>
      <c r="AM299" s="3"/>
      <c r="AN299" s="3"/>
      <c r="AO299" s="12">
        <f t="shared" ref="AO299:BH299" si="812">N298*AN$8</f>
        <v>1.0129240160596414E-7</v>
      </c>
      <c r="AP299" s="12">
        <f t="shared" si="812"/>
        <v>0</v>
      </c>
      <c r="AQ299" s="12">
        <f t="shared" si="812"/>
        <v>0</v>
      </c>
      <c r="AR299" s="12">
        <f t="shared" si="812"/>
        <v>0</v>
      </c>
      <c r="AS299" s="12">
        <f t="shared" si="812"/>
        <v>0</v>
      </c>
      <c r="AT299" s="12">
        <f t="shared" si="812"/>
        <v>0</v>
      </c>
      <c r="AU299" s="12">
        <f t="shared" si="812"/>
        <v>0</v>
      </c>
      <c r="AV299" s="12">
        <f t="shared" si="812"/>
        <v>0</v>
      </c>
      <c r="AW299" s="12">
        <f t="shared" si="812"/>
        <v>0</v>
      </c>
      <c r="AX299" s="12">
        <f t="shared" si="812"/>
        <v>0</v>
      </c>
      <c r="AY299" s="12">
        <f t="shared" si="812"/>
        <v>0</v>
      </c>
      <c r="AZ299" s="12">
        <f t="shared" si="812"/>
        <v>0</v>
      </c>
      <c r="BA299" s="12">
        <f t="shared" si="812"/>
        <v>0</v>
      </c>
      <c r="BB299" s="12">
        <f t="shared" si="812"/>
        <v>0</v>
      </c>
      <c r="BC299" s="12">
        <f t="shared" si="812"/>
        <v>0</v>
      </c>
      <c r="BD299" s="12">
        <f t="shared" si="812"/>
        <v>0</v>
      </c>
      <c r="BE299" s="12">
        <f t="shared" si="812"/>
        <v>0</v>
      </c>
      <c r="BF299" s="12">
        <f t="shared" si="812"/>
        <v>0</v>
      </c>
      <c r="BG299" s="12">
        <f t="shared" si="812"/>
        <v>0</v>
      </c>
      <c r="BH299" s="12">
        <f t="shared" si="812"/>
        <v>0</v>
      </c>
      <c r="BI299" s="12">
        <f t="shared" si="745"/>
        <v>0</v>
      </c>
      <c r="BJ299" s="12">
        <f t="shared" si="746"/>
        <v>1.0129240160596414E-7</v>
      </c>
      <c r="BK299" s="12">
        <f t="shared" si="747"/>
        <v>159435.98356243136</v>
      </c>
      <c r="BL299" s="3">
        <f t="shared" si="765"/>
        <v>1.000000000007264</v>
      </c>
      <c r="BM299" s="3">
        <f t="shared" si="711"/>
        <v>3985899.5890629678</v>
      </c>
      <c r="BN299" s="24">
        <f t="shared" si="766"/>
        <v>1.000000000006259</v>
      </c>
      <c r="BO299" s="3">
        <f t="shared" si="712"/>
        <v>3.999999999997808</v>
      </c>
      <c r="BP299" s="21"/>
      <c r="BQ299" s="3">
        <f>I299+AJ299+BK299+SUM(J$11:J299)</f>
        <v>4999999.9999999991</v>
      </c>
      <c r="BR299" s="21"/>
      <c r="BS299">
        <f t="shared" si="705"/>
        <v>288</v>
      </c>
      <c r="BT299" s="10">
        <f t="shared" si="706"/>
        <v>0.20950046471720107</v>
      </c>
      <c r="BU299" s="8">
        <f t="shared" si="713"/>
        <v>9.1425095644685286E-8</v>
      </c>
      <c r="BV299" s="8">
        <f t="shared" si="714"/>
        <v>1.0185986500210011E-7</v>
      </c>
      <c r="BW299" s="8">
        <f t="shared" si="715"/>
        <v>1.1821416967401705E-7</v>
      </c>
      <c r="BX299" s="8">
        <f t="shared" si="716"/>
        <v>1.3719427088800687E-7</v>
      </c>
      <c r="BY299" s="8">
        <f t="shared" si="717"/>
        <v>1.5922175841009697E-7</v>
      </c>
      <c r="BZ299" s="8">
        <f t="shared" si="718"/>
        <v>1.8478591115433551E-7</v>
      </c>
      <c r="CA299" s="8">
        <f t="shared" si="719"/>
        <v>2.1445456514289944E-7</v>
      </c>
      <c r="CB299" s="8">
        <f t="shared" si="720"/>
        <v>2.4888672639224082E-7</v>
      </c>
      <c r="CC299" s="8">
        <f t="shared" si="721"/>
        <v>2.8884720888519504E-7</v>
      </c>
      <c r="CD299" s="8">
        <f t="shared" si="722"/>
        <v>3.3522362277058533E-7</v>
      </c>
      <c r="CE299" s="8">
        <f t="shared" si="723"/>
        <v>0</v>
      </c>
      <c r="CF299" s="8">
        <f t="shared" si="724"/>
        <v>0</v>
      </c>
      <c r="CG299" s="8">
        <f t="shared" si="725"/>
        <v>0</v>
      </c>
      <c r="CH299" s="8">
        <f t="shared" si="726"/>
        <v>0</v>
      </c>
      <c r="CI299" s="8">
        <f t="shared" si="727"/>
        <v>0</v>
      </c>
      <c r="CJ299" s="8">
        <f t="shared" si="728"/>
        <v>0</v>
      </c>
      <c r="CK299" s="8">
        <f t="shared" si="729"/>
        <v>0</v>
      </c>
      <c r="CL299" s="8">
        <f t="shared" si="730"/>
        <v>0</v>
      </c>
      <c r="CM299" s="8">
        <f t="shared" si="731"/>
        <v>0</v>
      </c>
      <c r="CN299" s="8">
        <f t="shared" si="732"/>
        <v>0</v>
      </c>
      <c r="CO299" s="8">
        <f t="shared" si="733"/>
        <v>0</v>
      </c>
      <c r="CP299" s="8">
        <f t="shared" si="734"/>
        <v>0</v>
      </c>
      <c r="CQ299" s="8">
        <f t="shared" si="753"/>
        <v>1.8801131939641625E-6</v>
      </c>
      <c r="CR299" s="21"/>
    </row>
    <row r="300" spans="2:96" x14ac:dyDescent="0.2">
      <c r="B300" s="1">
        <f t="shared" si="741"/>
        <v>44149</v>
      </c>
      <c r="C300" s="7">
        <f t="shared" si="735"/>
        <v>41.285714285714285</v>
      </c>
      <c r="D300">
        <f t="shared" si="748"/>
        <v>289</v>
      </c>
      <c r="E300" s="13">
        <f t="shared" si="742"/>
        <v>0.2</v>
      </c>
      <c r="F300" s="2">
        <f t="shared" si="736"/>
        <v>4.0551999668446754</v>
      </c>
      <c r="G300" s="2">
        <f t="shared" si="707"/>
        <v>1.9280000000000002</v>
      </c>
      <c r="H300" s="21"/>
      <c r="I300" s="3">
        <f t="shared" si="737"/>
        <v>1014100.4109351516</v>
      </c>
      <c r="J300" s="3"/>
      <c r="K300" s="12">
        <f t="shared" si="738"/>
        <v>3985899.5890648467</v>
      </c>
      <c r="L300" s="3">
        <f t="shared" si="762"/>
        <v>1.0000000000053932</v>
      </c>
      <c r="N300" s="12">
        <f t="shared" si="749"/>
        <v>1.8801131939641625E-6</v>
      </c>
      <c r="O300" s="12">
        <f t="shared" ref="O300:AH300" si="813">N299*(1-N$6)</f>
        <v>2.0946992155213977E-6</v>
      </c>
      <c r="P300" s="12">
        <f t="shared" si="813"/>
        <v>2.4310176385431395E-6</v>
      </c>
      <c r="Q300" s="12">
        <f t="shared" si="813"/>
        <v>2.8213343066706584E-6</v>
      </c>
      <c r="R300" s="12">
        <f t="shared" si="813"/>
        <v>3.2743190110151223E-6</v>
      </c>
      <c r="S300" s="12">
        <f t="shared" si="813"/>
        <v>3.8000335375156817E-6</v>
      </c>
      <c r="T300" s="12">
        <f t="shared" si="813"/>
        <v>4.4101551613208341E-6</v>
      </c>
      <c r="U300" s="12">
        <f t="shared" si="813"/>
        <v>5.11823602473593E-6</v>
      </c>
      <c r="V300" s="12">
        <f t="shared" si="813"/>
        <v>5.9400041600911515E-6</v>
      </c>
      <c r="W300" s="12">
        <f t="shared" si="813"/>
        <v>6.8937128439094854E-6</v>
      </c>
      <c r="X300" s="12">
        <f t="shared" si="813"/>
        <v>8.0005460422986298E-6</v>
      </c>
      <c r="Y300" s="12">
        <f t="shared" si="813"/>
        <v>9.2850889534001336E-6</v>
      </c>
      <c r="Z300" s="12">
        <f t="shared" si="813"/>
        <v>1.0775874098677787E-5</v>
      </c>
      <c r="AA300" s="12">
        <f t="shared" si="813"/>
        <v>1.2506015092933055E-5</v>
      </c>
      <c r="AB300" s="12">
        <f t="shared" si="813"/>
        <v>1.4513942170472572E-5</v>
      </c>
      <c r="AC300" s="12">
        <f t="shared" si="813"/>
        <v>1.684425580508045E-5</v>
      </c>
      <c r="AD300" s="12">
        <f t="shared" si="813"/>
        <v>1.9548717384571245E-5</v>
      </c>
      <c r="AE300" s="12">
        <f t="shared" si="813"/>
        <v>2.2687398944982696E-5</v>
      </c>
      <c r="AF300" s="12">
        <f t="shared" si="813"/>
        <v>2.6330017502531664E-5</v>
      </c>
      <c r="AG300" s="12">
        <f t="shared" si="813"/>
        <v>3.0557483621778623E-5</v>
      </c>
      <c r="AH300" s="12">
        <f t="shared" si="813"/>
        <v>3.5463698617103176E-5</v>
      </c>
      <c r="AI300" s="12">
        <f t="shared" si="709"/>
        <v>3826463.6052571526</v>
      </c>
      <c r="AJ300" s="12">
        <f t="shared" si="751"/>
        <v>3826463.6055023293</v>
      </c>
      <c r="AK300" s="21"/>
      <c r="AL300">
        <f t="shared" si="703"/>
        <v>289</v>
      </c>
      <c r="AM300" s="3"/>
      <c r="AN300" s="3"/>
      <c r="AO300" s="12">
        <f t="shared" ref="AO300:BH300" si="814">N299*AN$8</f>
        <v>8.7279133980058244E-8</v>
      </c>
      <c r="AP300" s="12">
        <f t="shared" si="814"/>
        <v>0</v>
      </c>
      <c r="AQ300" s="12">
        <f t="shared" si="814"/>
        <v>0</v>
      </c>
      <c r="AR300" s="12">
        <f t="shared" si="814"/>
        <v>0</v>
      </c>
      <c r="AS300" s="12">
        <f t="shared" si="814"/>
        <v>0</v>
      </c>
      <c r="AT300" s="12">
        <f t="shared" si="814"/>
        <v>0</v>
      </c>
      <c r="AU300" s="12">
        <f t="shared" si="814"/>
        <v>0</v>
      </c>
      <c r="AV300" s="12">
        <f t="shared" si="814"/>
        <v>0</v>
      </c>
      <c r="AW300" s="12">
        <f t="shared" si="814"/>
        <v>0</v>
      </c>
      <c r="AX300" s="12">
        <f t="shared" si="814"/>
        <v>0</v>
      </c>
      <c r="AY300" s="12">
        <f t="shared" si="814"/>
        <v>0</v>
      </c>
      <c r="AZ300" s="12">
        <f t="shared" si="814"/>
        <v>0</v>
      </c>
      <c r="BA300" s="12">
        <f t="shared" si="814"/>
        <v>0</v>
      </c>
      <c r="BB300" s="12">
        <f t="shared" si="814"/>
        <v>0</v>
      </c>
      <c r="BC300" s="12">
        <f t="shared" si="814"/>
        <v>0</v>
      </c>
      <c r="BD300" s="12">
        <f t="shared" si="814"/>
        <v>0</v>
      </c>
      <c r="BE300" s="12">
        <f t="shared" si="814"/>
        <v>0</v>
      </c>
      <c r="BF300" s="12">
        <f t="shared" si="814"/>
        <v>0</v>
      </c>
      <c r="BG300" s="12">
        <f t="shared" si="814"/>
        <v>0</v>
      </c>
      <c r="BH300" s="12">
        <f t="shared" si="814"/>
        <v>0</v>
      </c>
      <c r="BI300" s="12">
        <f t="shared" si="745"/>
        <v>0</v>
      </c>
      <c r="BJ300" s="12">
        <f t="shared" si="746"/>
        <v>8.7279133980058244E-8</v>
      </c>
      <c r="BK300" s="12">
        <f t="shared" si="747"/>
        <v>159435.98356251864</v>
      </c>
      <c r="BL300" s="3">
        <f t="shared" si="765"/>
        <v>1.000000000006259</v>
      </c>
      <c r="BM300" s="3">
        <f t="shared" si="711"/>
        <v>3985899.5890648481</v>
      </c>
      <c r="BN300" s="24">
        <f t="shared" si="766"/>
        <v>1.000000000005393</v>
      </c>
      <c r="BO300" s="3">
        <f t="shared" si="712"/>
        <v>3.9999999999981113</v>
      </c>
      <c r="BP300" s="21"/>
      <c r="BQ300" s="3">
        <f>I300+AJ300+BK300+SUM(J$11:J300)</f>
        <v>5000000</v>
      </c>
      <c r="BR300" s="21"/>
      <c r="BS300">
        <f t="shared" si="705"/>
        <v>289</v>
      </c>
      <c r="BT300" s="10">
        <f t="shared" si="706"/>
        <v>0.20950046471681641</v>
      </c>
      <c r="BU300" s="8">
        <f t="shared" si="713"/>
        <v>7.8776917571142016E-8</v>
      </c>
      <c r="BV300" s="8">
        <f t="shared" si="714"/>
        <v>8.7768091818736721E-8</v>
      </c>
      <c r="BW300" s="8">
        <f t="shared" si="715"/>
        <v>1.0185986500191308E-7</v>
      </c>
      <c r="BX300" s="8">
        <f t="shared" si="716"/>
        <v>1.182141696738E-7</v>
      </c>
      <c r="BY300" s="8">
        <f t="shared" si="717"/>
        <v>1.3719427088775499E-7</v>
      </c>
      <c r="BZ300" s="8">
        <f t="shared" si="718"/>
        <v>1.5922175840980464E-7</v>
      </c>
      <c r="CA300" s="8">
        <f t="shared" si="719"/>
        <v>1.8478591115399625E-7</v>
      </c>
      <c r="CB300" s="8">
        <f t="shared" si="720"/>
        <v>2.144545651425057E-7</v>
      </c>
      <c r="CC300" s="8">
        <f t="shared" si="721"/>
        <v>2.488867263917838E-7</v>
      </c>
      <c r="CD300" s="8">
        <f t="shared" si="722"/>
        <v>2.8884720888466469E-7</v>
      </c>
      <c r="CE300" s="8">
        <f t="shared" si="723"/>
        <v>0</v>
      </c>
      <c r="CF300" s="8">
        <f t="shared" si="724"/>
        <v>0</v>
      </c>
      <c r="CG300" s="8">
        <f t="shared" si="725"/>
        <v>0</v>
      </c>
      <c r="CH300" s="8">
        <f t="shared" si="726"/>
        <v>0</v>
      </c>
      <c r="CI300" s="8">
        <f t="shared" si="727"/>
        <v>0</v>
      </c>
      <c r="CJ300" s="8">
        <f t="shared" si="728"/>
        <v>0</v>
      </c>
      <c r="CK300" s="8">
        <f t="shared" si="729"/>
        <v>0</v>
      </c>
      <c r="CL300" s="8">
        <f t="shared" si="730"/>
        <v>0</v>
      </c>
      <c r="CM300" s="8">
        <f t="shared" si="731"/>
        <v>0</v>
      </c>
      <c r="CN300" s="8">
        <f t="shared" si="732"/>
        <v>0</v>
      </c>
      <c r="CO300" s="8">
        <f t="shared" si="733"/>
        <v>0</v>
      </c>
      <c r="CP300" s="8">
        <f t="shared" si="734"/>
        <v>0</v>
      </c>
      <c r="CQ300" s="8">
        <f t="shared" si="753"/>
        <v>1.6200094849361021E-6</v>
      </c>
      <c r="CR300" s="21"/>
    </row>
    <row r="301" spans="2:96" x14ac:dyDescent="0.2">
      <c r="B301" s="1">
        <f t="shared" si="741"/>
        <v>44150</v>
      </c>
      <c r="C301" s="7">
        <f t="shared" si="735"/>
        <v>41.428571428571431</v>
      </c>
      <c r="D301">
        <f t="shared" si="748"/>
        <v>290</v>
      </c>
      <c r="E301" s="13">
        <f t="shared" si="742"/>
        <v>0.2</v>
      </c>
      <c r="F301" s="2">
        <f t="shared" si="736"/>
        <v>4.0551999668446754</v>
      </c>
      <c r="G301" s="2">
        <f t="shared" si="707"/>
        <v>1.9280000000000002</v>
      </c>
      <c r="H301" s="21"/>
      <c r="I301" s="3">
        <f t="shared" si="737"/>
        <v>1014100.4109335316</v>
      </c>
      <c r="J301" s="3"/>
      <c r="K301" s="12">
        <f t="shared" si="738"/>
        <v>3985899.5890664668</v>
      </c>
      <c r="L301" s="3">
        <f t="shared" si="762"/>
        <v>1.0000000000046472</v>
      </c>
      <c r="N301" s="12">
        <f t="shared" si="749"/>
        <v>1.6200094849361021E-6</v>
      </c>
      <c r="O301" s="12">
        <f t="shared" ref="O301:AH301" si="815">N300*(1-N$6)</f>
        <v>1.8049086662055958E-6</v>
      </c>
      <c r="P301" s="12">
        <f t="shared" si="815"/>
        <v>2.0946992155213977E-6</v>
      </c>
      <c r="Q301" s="12">
        <f t="shared" si="815"/>
        <v>2.4310176385431395E-6</v>
      </c>
      <c r="R301" s="12">
        <f t="shared" si="815"/>
        <v>2.8213343066706584E-6</v>
      </c>
      <c r="S301" s="12">
        <f t="shared" si="815"/>
        <v>3.2743190110151223E-6</v>
      </c>
      <c r="T301" s="12">
        <f t="shared" si="815"/>
        <v>3.8000335375156817E-6</v>
      </c>
      <c r="U301" s="12">
        <f t="shared" si="815"/>
        <v>4.4101551613208341E-6</v>
      </c>
      <c r="V301" s="12">
        <f t="shared" si="815"/>
        <v>5.11823602473593E-6</v>
      </c>
      <c r="W301" s="12">
        <f t="shared" si="815"/>
        <v>5.9400041600911515E-6</v>
      </c>
      <c r="X301" s="12">
        <f t="shared" si="815"/>
        <v>6.8937128439094854E-6</v>
      </c>
      <c r="Y301" s="12">
        <f t="shared" si="815"/>
        <v>8.0005460422986298E-6</v>
      </c>
      <c r="Z301" s="12">
        <f t="shared" si="815"/>
        <v>9.2850889534001336E-6</v>
      </c>
      <c r="AA301" s="12">
        <f t="shared" si="815"/>
        <v>1.0775874098677787E-5</v>
      </c>
      <c r="AB301" s="12">
        <f t="shared" si="815"/>
        <v>1.2506015092933055E-5</v>
      </c>
      <c r="AC301" s="12">
        <f t="shared" si="815"/>
        <v>1.4513942170472572E-5</v>
      </c>
      <c r="AD301" s="12">
        <f t="shared" si="815"/>
        <v>1.684425580508045E-5</v>
      </c>
      <c r="AE301" s="12">
        <f t="shared" si="815"/>
        <v>1.9548717384571245E-5</v>
      </c>
      <c r="AF301" s="12">
        <f t="shared" si="815"/>
        <v>2.2687398944982696E-5</v>
      </c>
      <c r="AG301" s="12">
        <f t="shared" si="815"/>
        <v>2.6330017502531664E-5</v>
      </c>
      <c r="AH301" s="12">
        <f t="shared" si="815"/>
        <v>3.0557483621778623E-5</v>
      </c>
      <c r="AI301" s="12">
        <f t="shared" si="709"/>
        <v>3826463.6052926164</v>
      </c>
      <c r="AJ301" s="12">
        <f t="shared" si="751"/>
        <v>3826463.6055038744</v>
      </c>
      <c r="AK301" s="21"/>
      <c r="AL301">
        <f t="shared" si="703"/>
        <v>290</v>
      </c>
      <c r="AM301" s="3"/>
      <c r="AN301" s="3"/>
      <c r="AO301" s="12">
        <f t="shared" ref="AO301:BH301" si="816">N300*AN$8</f>
        <v>7.5204527758566506E-8</v>
      </c>
      <c r="AP301" s="12">
        <f t="shared" si="816"/>
        <v>0</v>
      </c>
      <c r="AQ301" s="12">
        <f t="shared" si="816"/>
        <v>0</v>
      </c>
      <c r="AR301" s="12">
        <f t="shared" si="816"/>
        <v>0</v>
      </c>
      <c r="AS301" s="12">
        <f t="shared" si="816"/>
        <v>0</v>
      </c>
      <c r="AT301" s="12">
        <f t="shared" si="816"/>
        <v>0</v>
      </c>
      <c r="AU301" s="12">
        <f t="shared" si="816"/>
        <v>0</v>
      </c>
      <c r="AV301" s="12">
        <f t="shared" si="816"/>
        <v>0</v>
      </c>
      <c r="AW301" s="12">
        <f t="shared" si="816"/>
        <v>0</v>
      </c>
      <c r="AX301" s="12">
        <f t="shared" si="816"/>
        <v>0</v>
      </c>
      <c r="AY301" s="12">
        <f t="shared" si="816"/>
        <v>0</v>
      </c>
      <c r="AZ301" s="12">
        <f t="shared" si="816"/>
        <v>0</v>
      </c>
      <c r="BA301" s="12">
        <f t="shared" si="816"/>
        <v>0</v>
      </c>
      <c r="BB301" s="12">
        <f t="shared" si="816"/>
        <v>0</v>
      </c>
      <c r="BC301" s="12">
        <f t="shared" si="816"/>
        <v>0</v>
      </c>
      <c r="BD301" s="12">
        <f t="shared" si="816"/>
        <v>0</v>
      </c>
      <c r="BE301" s="12">
        <f t="shared" si="816"/>
        <v>0</v>
      </c>
      <c r="BF301" s="12">
        <f t="shared" si="816"/>
        <v>0</v>
      </c>
      <c r="BG301" s="12">
        <f t="shared" si="816"/>
        <v>0</v>
      </c>
      <c r="BH301" s="12">
        <f t="shared" si="816"/>
        <v>0</v>
      </c>
      <c r="BI301" s="12">
        <f t="shared" si="745"/>
        <v>0</v>
      </c>
      <c r="BJ301" s="12">
        <f t="shared" si="746"/>
        <v>7.5204527758566506E-8</v>
      </c>
      <c r="BK301" s="12">
        <f t="shared" si="747"/>
        <v>159435.98356259384</v>
      </c>
      <c r="BL301" s="3">
        <f t="shared" si="765"/>
        <v>1.000000000005393</v>
      </c>
      <c r="BM301" s="3">
        <f t="shared" si="711"/>
        <v>3985899.5890664682</v>
      </c>
      <c r="BN301" s="24">
        <f t="shared" si="766"/>
        <v>1.0000000000046469</v>
      </c>
      <c r="BO301" s="3">
        <f t="shared" si="712"/>
        <v>3.9999999999983724</v>
      </c>
      <c r="BP301" s="21"/>
      <c r="BQ301" s="3">
        <f>I301+AJ301+BK301+SUM(J$11:J301)</f>
        <v>5000000</v>
      </c>
      <c r="BR301" s="21"/>
      <c r="BS301">
        <f t="shared" si="705"/>
        <v>290</v>
      </c>
      <c r="BT301" s="10">
        <f t="shared" si="706"/>
        <v>0.20950046471648498</v>
      </c>
      <c r="BU301" s="8">
        <f t="shared" si="713"/>
        <v>6.7878547987845378E-8</v>
      </c>
      <c r="BV301" s="8">
        <f t="shared" si="714"/>
        <v>7.5625840868176683E-8</v>
      </c>
      <c r="BW301" s="8">
        <f t="shared" si="715"/>
        <v>8.7768091818597874E-8</v>
      </c>
      <c r="BX301" s="8">
        <f t="shared" si="716"/>
        <v>1.0185986500175194E-7</v>
      </c>
      <c r="BY301" s="8">
        <f t="shared" si="717"/>
        <v>1.1821416967361299E-7</v>
      </c>
      <c r="BZ301" s="8">
        <f t="shared" si="718"/>
        <v>1.3719427088753793E-7</v>
      </c>
      <c r="CA301" s="8">
        <f t="shared" si="719"/>
        <v>1.5922175840955276E-7</v>
      </c>
      <c r="CB301" s="8">
        <f t="shared" si="720"/>
        <v>1.8478591115370391E-7</v>
      </c>
      <c r="CC301" s="8">
        <f t="shared" si="721"/>
        <v>2.1445456514216641E-7</v>
      </c>
      <c r="CD301" s="8">
        <f t="shared" si="722"/>
        <v>2.4888672639139008E-7</v>
      </c>
      <c r="CE301" s="8">
        <f t="shared" si="723"/>
        <v>0</v>
      </c>
      <c r="CF301" s="8">
        <f t="shared" si="724"/>
        <v>0</v>
      </c>
      <c r="CG301" s="8">
        <f t="shared" si="725"/>
        <v>0</v>
      </c>
      <c r="CH301" s="8">
        <f t="shared" si="726"/>
        <v>0</v>
      </c>
      <c r="CI301" s="8">
        <f t="shared" si="727"/>
        <v>0</v>
      </c>
      <c r="CJ301" s="8">
        <f t="shared" si="728"/>
        <v>0</v>
      </c>
      <c r="CK301" s="8">
        <f t="shared" si="729"/>
        <v>0</v>
      </c>
      <c r="CL301" s="8">
        <f t="shared" si="730"/>
        <v>0</v>
      </c>
      <c r="CM301" s="8">
        <f t="shared" si="731"/>
        <v>0</v>
      </c>
      <c r="CN301" s="8">
        <f t="shared" si="732"/>
        <v>0</v>
      </c>
      <c r="CO301" s="8">
        <f t="shared" si="733"/>
        <v>0</v>
      </c>
      <c r="CP301" s="8">
        <f t="shared" si="734"/>
        <v>0</v>
      </c>
      <c r="CQ301" s="8">
        <f t="shared" si="753"/>
        <v>1.395889747334336E-6</v>
      </c>
      <c r="CR301" s="21"/>
    </row>
    <row r="302" spans="2:96" x14ac:dyDescent="0.2">
      <c r="B302" s="1">
        <f t="shared" si="741"/>
        <v>44151</v>
      </c>
      <c r="C302" s="7">
        <f t="shared" si="735"/>
        <v>41.571428571428569</v>
      </c>
      <c r="D302">
        <f t="shared" si="748"/>
        <v>291</v>
      </c>
      <c r="E302" s="13">
        <f t="shared" si="742"/>
        <v>0.2</v>
      </c>
      <c r="F302" s="2">
        <f t="shared" si="736"/>
        <v>4.0551999668446754</v>
      </c>
      <c r="G302" s="2">
        <f t="shared" si="707"/>
        <v>1.9280000000000002</v>
      </c>
      <c r="H302" s="21"/>
      <c r="I302" s="3">
        <f t="shared" si="737"/>
        <v>1014100.4109321357</v>
      </c>
      <c r="J302" s="3"/>
      <c r="K302" s="12">
        <f t="shared" si="738"/>
        <v>3985899.5890678628</v>
      </c>
      <c r="L302" s="3">
        <f t="shared" si="762"/>
        <v>1.0000000000040044</v>
      </c>
      <c r="N302" s="12">
        <f t="shared" si="749"/>
        <v>1.395889747334336E-6</v>
      </c>
      <c r="O302" s="12">
        <f t="shared" ref="O302:AH302" si="817">N301*(1-N$6)</f>
        <v>1.5552091055386579E-6</v>
      </c>
      <c r="P302" s="12">
        <f t="shared" si="817"/>
        <v>1.8049086662055958E-6</v>
      </c>
      <c r="Q302" s="12">
        <f t="shared" si="817"/>
        <v>2.0946992155213977E-6</v>
      </c>
      <c r="R302" s="12">
        <f t="shared" si="817"/>
        <v>2.4310176385431395E-6</v>
      </c>
      <c r="S302" s="12">
        <f t="shared" si="817"/>
        <v>2.8213343066706584E-6</v>
      </c>
      <c r="T302" s="12">
        <f t="shared" si="817"/>
        <v>3.2743190110151223E-6</v>
      </c>
      <c r="U302" s="12">
        <f t="shared" si="817"/>
        <v>3.8000335375156817E-6</v>
      </c>
      <c r="V302" s="12">
        <f t="shared" si="817"/>
        <v>4.4101551613208341E-6</v>
      </c>
      <c r="W302" s="12">
        <f t="shared" si="817"/>
        <v>5.11823602473593E-6</v>
      </c>
      <c r="X302" s="12">
        <f t="shared" si="817"/>
        <v>5.9400041600911515E-6</v>
      </c>
      <c r="Y302" s="12">
        <f t="shared" si="817"/>
        <v>6.8937128439094854E-6</v>
      </c>
      <c r="Z302" s="12">
        <f t="shared" si="817"/>
        <v>8.0005460422986298E-6</v>
      </c>
      <c r="AA302" s="12">
        <f t="shared" si="817"/>
        <v>9.2850889534001336E-6</v>
      </c>
      <c r="AB302" s="12">
        <f t="shared" si="817"/>
        <v>1.0775874098677787E-5</v>
      </c>
      <c r="AC302" s="12">
        <f t="shared" si="817"/>
        <v>1.2506015092933055E-5</v>
      </c>
      <c r="AD302" s="12">
        <f t="shared" si="817"/>
        <v>1.4513942170472572E-5</v>
      </c>
      <c r="AE302" s="12">
        <f t="shared" si="817"/>
        <v>1.684425580508045E-5</v>
      </c>
      <c r="AF302" s="12">
        <f t="shared" si="817"/>
        <v>1.9548717384571245E-5</v>
      </c>
      <c r="AG302" s="12">
        <f t="shared" si="817"/>
        <v>2.2687398944982696E-5</v>
      </c>
      <c r="AH302" s="12">
        <f t="shared" si="817"/>
        <v>2.6330017502531664E-5</v>
      </c>
      <c r="AI302" s="12">
        <f t="shared" si="709"/>
        <v>3826463.605323174</v>
      </c>
      <c r="AJ302" s="12">
        <f t="shared" si="751"/>
        <v>3826463.6055052052</v>
      </c>
      <c r="AK302" s="21"/>
      <c r="AL302">
        <f t="shared" si="703"/>
        <v>291</v>
      </c>
      <c r="AM302" s="3"/>
      <c r="AN302" s="3"/>
      <c r="AO302" s="12">
        <f t="shared" ref="AO302:BH302" si="818">N301*AN$8</f>
        <v>6.4800379397444081E-8</v>
      </c>
      <c r="AP302" s="12">
        <f t="shared" si="818"/>
        <v>0</v>
      </c>
      <c r="AQ302" s="12">
        <f t="shared" si="818"/>
        <v>0</v>
      </c>
      <c r="AR302" s="12">
        <f t="shared" si="818"/>
        <v>0</v>
      </c>
      <c r="AS302" s="12">
        <f t="shared" si="818"/>
        <v>0</v>
      </c>
      <c r="AT302" s="12">
        <f t="shared" si="818"/>
        <v>0</v>
      </c>
      <c r="AU302" s="12">
        <f t="shared" si="818"/>
        <v>0</v>
      </c>
      <c r="AV302" s="12">
        <f t="shared" si="818"/>
        <v>0</v>
      </c>
      <c r="AW302" s="12">
        <f t="shared" si="818"/>
        <v>0</v>
      </c>
      <c r="AX302" s="12">
        <f t="shared" si="818"/>
        <v>0</v>
      </c>
      <c r="AY302" s="12">
        <f t="shared" si="818"/>
        <v>0</v>
      </c>
      <c r="AZ302" s="12">
        <f t="shared" si="818"/>
        <v>0</v>
      </c>
      <c r="BA302" s="12">
        <f t="shared" si="818"/>
        <v>0</v>
      </c>
      <c r="BB302" s="12">
        <f t="shared" si="818"/>
        <v>0</v>
      </c>
      <c r="BC302" s="12">
        <f t="shared" si="818"/>
        <v>0</v>
      </c>
      <c r="BD302" s="12">
        <f t="shared" si="818"/>
        <v>0</v>
      </c>
      <c r="BE302" s="12">
        <f t="shared" si="818"/>
        <v>0</v>
      </c>
      <c r="BF302" s="12">
        <f t="shared" si="818"/>
        <v>0</v>
      </c>
      <c r="BG302" s="12">
        <f t="shared" si="818"/>
        <v>0</v>
      </c>
      <c r="BH302" s="12">
        <f t="shared" si="818"/>
        <v>0</v>
      </c>
      <c r="BI302" s="12">
        <f t="shared" si="745"/>
        <v>0</v>
      </c>
      <c r="BJ302" s="12">
        <f t="shared" si="746"/>
        <v>6.4800379397444081E-8</v>
      </c>
      <c r="BK302" s="12">
        <f t="shared" si="747"/>
        <v>159435.98356265866</v>
      </c>
      <c r="BL302" s="3">
        <f t="shared" si="765"/>
        <v>1.0000000000046469</v>
      </c>
      <c r="BM302" s="3">
        <f t="shared" si="711"/>
        <v>3985899.5890678638</v>
      </c>
      <c r="BN302" s="24">
        <f t="shared" si="766"/>
        <v>1.0000000000040041</v>
      </c>
      <c r="BO302" s="3">
        <f t="shared" si="712"/>
        <v>3.9999999999985976</v>
      </c>
      <c r="BP302" s="21"/>
      <c r="BQ302" s="3">
        <f>I302+AJ302+BK302+SUM(J$11:J302)</f>
        <v>4999999.9999999991</v>
      </c>
      <c r="BR302" s="21"/>
      <c r="BS302">
        <f t="shared" si="705"/>
        <v>291</v>
      </c>
      <c r="BT302" s="10">
        <f t="shared" si="706"/>
        <v>0.20950046471619943</v>
      </c>
      <c r="BU302" s="8">
        <f t="shared" si="713"/>
        <v>5.8487910151824321E-8</v>
      </c>
      <c r="BV302" s="8">
        <f t="shared" si="714"/>
        <v>6.5163406068242748E-8</v>
      </c>
      <c r="BW302" s="8">
        <f t="shared" si="715"/>
        <v>7.562584086807361E-8</v>
      </c>
      <c r="BX302" s="8">
        <f t="shared" si="716"/>
        <v>8.7768091818478244E-8</v>
      </c>
      <c r="BY302" s="8">
        <f t="shared" si="717"/>
        <v>1.0185986500161311E-7</v>
      </c>
      <c r="BZ302" s="8">
        <f t="shared" si="718"/>
        <v>1.1821416967345187E-7</v>
      </c>
      <c r="CA302" s="8">
        <f t="shared" si="719"/>
        <v>1.3719427088735095E-7</v>
      </c>
      <c r="CB302" s="8">
        <f t="shared" si="720"/>
        <v>1.5922175840933573E-7</v>
      </c>
      <c r="CC302" s="8">
        <f t="shared" si="721"/>
        <v>1.8478591115345203E-7</v>
      </c>
      <c r="CD302" s="8">
        <f t="shared" si="722"/>
        <v>2.1445456514187413E-7</v>
      </c>
      <c r="CE302" s="8">
        <f t="shared" si="723"/>
        <v>0</v>
      </c>
      <c r="CF302" s="8">
        <f t="shared" si="724"/>
        <v>0</v>
      </c>
      <c r="CG302" s="8">
        <f t="shared" si="725"/>
        <v>0</v>
      </c>
      <c r="CH302" s="8">
        <f t="shared" si="726"/>
        <v>0</v>
      </c>
      <c r="CI302" s="8">
        <f t="shared" si="727"/>
        <v>0</v>
      </c>
      <c r="CJ302" s="8">
        <f t="shared" si="728"/>
        <v>0</v>
      </c>
      <c r="CK302" s="8">
        <f t="shared" si="729"/>
        <v>0</v>
      </c>
      <c r="CL302" s="8">
        <f t="shared" si="730"/>
        <v>0</v>
      </c>
      <c r="CM302" s="8">
        <f t="shared" si="731"/>
        <v>0</v>
      </c>
      <c r="CN302" s="8">
        <f t="shared" si="732"/>
        <v>0</v>
      </c>
      <c r="CO302" s="8">
        <f t="shared" si="733"/>
        <v>0</v>
      </c>
      <c r="CP302" s="8">
        <f t="shared" si="734"/>
        <v>0</v>
      </c>
      <c r="CQ302" s="8">
        <f t="shared" si="753"/>
        <v>1.2027757891736967E-6</v>
      </c>
      <c r="CR302" s="21"/>
    </row>
    <row r="303" spans="2:96" x14ac:dyDescent="0.2">
      <c r="B303" s="1">
        <f t="shared" si="741"/>
        <v>44152</v>
      </c>
      <c r="C303" s="7">
        <f t="shared" si="735"/>
        <v>41.714285714285715</v>
      </c>
      <c r="D303">
        <f t="shared" si="748"/>
        <v>292</v>
      </c>
      <c r="E303" s="13">
        <f t="shared" si="742"/>
        <v>0.2</v>
      </c>
      <c r="F303" s="2">
        <f t="shared" si="736"/>
        <v>4.0551999668446754</v>
      </c>
      <c r="G303" s="2">
        <f t="shared" si="707"/>
        <v>1.9280000000000002</v>
      </c>
      <c r="H303" s="21"/>
      <c r="I303" s="3">
        <f t="shared" si="737"/>
        <v>1014100.4109309328</v>
      </c>
      <c r="J303" s="3"/>
      <c r="K303" s="12">
        <f t="shared" si="738"/>
        <v>3985899.5890690656</v>
      </c>
      <c r="L303" s="3">
        <f t="shared" si="762"/>
        <v>1.0000000000034504</v>
      </c>
      <c r="N303" s="12">
        <f t="shared" si="749"/>
        <v>1.2027757891736967E-6</v>
      </c>
      <c r="O303" s="12">
        <f t="shared" ref="O303:AH303" si="819">N302*(1-N$6)</f>
        <v>1.3400541574409625E-6</v>
      </c>
      <c r="P303" s="12">
        <f t="shared" si="819"/>
        <v>1.5552091055386579E-6</v>
      </c>
      <c r="Q303" s="12">
        <f t="shared" si="819"/>
        <v>1.8049086662055958E-6</v>
      </c>
      <c r="R303" s="12">
        <f t="shared" si="819"/>
        <v>2.0946992155213977E-6</v>
      </c>
      <c r="S303" s="12">
        <f t="shared" si="819"/>
        <v>2.4310176385431395E-6</v>
      </c>
      <c r="T303" s="12">
        <f t="shared" si="819"/>
        <v>2.8213343066706584E-6</v>
      </c>
      <c r="U303" s="12">
        <f t="shared" si="819"/>
        <v>3.2743190110151223E-6</v>
      </c>
      <c r="V303" s="12">
        <f t="shared" si="819"/>
        <v>3.8000335375156817E-6</v>
      </c>
      <c r="W303" s="12">
        <f t="shared" si="819"/>
        <v>4.4101551613208341E-6</v>
      </c>
      <c r="X303" s="12">
        <f t="shared" si="819"/>
        <v>5.11823602473593E-6</v>
      </c>
      <c r="Y303" s="12">
        <f t="shared" si="819"/>
        <v>5.9400041600911515E-6</v>
      </c>
      <c r="Z303" s="12">
        <f t="shared" si="819"/>
        <v>6.8937128439094854E-6</v>
      </c>
      <c r="AA303" s="12">
        <f t="shared" si="819"/>
        <v>8.0005460422986298E-6</v>
      </c>
      <c r="AB303" s="12">
        <f t="shared" si="819"/>
        <v>9.2850889534001336E-6</v>
      </c>
      <c r="AC303" s="12">
        <f t="shared" si="819"/>
        <v>1.0775874098677787E-5</v>
      </c>
      <c r="AD303" s="12">
        <f t="shared" si="819"/>
        <v>1.2506015092933055E-5</v>
      </c>
      <c r="AE303" s="12">
        <f t="shared" si="819"/>
        <v>1.4513942170472572E-5</v>
      </c>
      <c r="AF303" s="12">
        <f t="shared" si="819"/>
        <v>1.684425580508045E-5</v>
      </c>
      <c r="AG303" s="12">
        <f t="shared" si="819"/>
        <v>1.9548717384571245E-5</v>
      </c>
      <c r="AH303" s="12">
        <f t="shared" si="819"/>
        <v>2.2687398944982696E-5</v>
      </c>
      <c r="AI303" s="12">
        <f t="shared" si="709"/>
        <v>3826463.6053495039</v>
      </c>
      <c r="AJ303" s="12">
        <f t="shared" si="751"/>
        <v>3826463.6055063521</v>
      </c>
      <c r="AK303" s="21"/>
      <c r="AL303">
        <f t="shared" si="703"/>
        <v>292</v>
      </c>
      <c r="AM303" s="3"/>
      <c r="AN303" s="3"/>
      <c r="AO303" s="12">
        <f t="shared" ref="AO303:BH303" si="820">N302*AN$8</f>
        <v>5.5835589893373441E-8</v>
      </c>
      <c r="AP303" s="12">
        <f t="shared" si="820"/>
        <v>0</v>
      </c>
      <c r="AQ303" s="12">
        <f t="shared" si="820"/>
        <v>0</v>
      </c>
      <c r="AR303" s="12">
        <f t="shared" si="820"/>
        <v>0</v>
      </c>
      <c r="AS303" s="12">
        <f t="shared" si="820"/>
        <v>0</v>
      </c>
      <c r="AT303" s="12">
        <f t="shared" si="820"/>
        <v>0</v>
      </c>
      <c r="AU303" s="12">
        <f t="shared" si="820"/>
        <v>0</v>
      </c>
      <c r="AV303" s="12">
        <f t="shared" si="820"/>
        <v>0</v>
      </c>
      <c r="AW303" s="12">
        <f t="shared" si="820"/>
        <v>0</v>
      </c>
      <c r="AX303" s="12">
        <f t="shared" si="820"/>
        <v>0</v>
      </c>
      <c r="AY303" s="12">
        <f t="shared" si="820"/>
        <v>0</v>
      </c>
      <c r="AZ303" s="12">
        <f t="shared" si="820"/>
        <v>0</v>
      </c>
      <c r="BA303" s="12">
        <f t="shared" si="820"/>
        <v>0</v>
      </c>
      <c r="BB303" s="12">
        <f t="shared" si="820"/>
        <v>0</v>
      </c>
      <c r="BC303" s="12">
        <f t="shared" si="820"/>
        <v>0</v>
      </c>
      <c r="BD303" s="12">
        <f t="shared" si="820"/>
        <v>0</v>
      </c>
      <c r="BE303" s="12">
        <f t="shared" si="820"/>
        <v>0</v>
      </c>
      <c r="BF303" s="12">
        <f t="shared" si="820"/>
        <v>0</v>
      </c>
      <c r="BG303" s="12">
        <f t="shared" si="820"/>
        <v>0</v>
      </c>
      <c r="BH303" s="12">
        <f t="shared" si="820"/>
        <v>0</v>
      </c>
      <c r="BI303" s="12">
        <f t="shared" si="745"/>
        <v>0</v>
      </c>
      <c r="BJ303" s="12">
        <f t="shared" si="746"/>
        <v>5.5835589893373441E-8</v>
      </c>
      <c r="BK303" s="12">
        <f t="shared" si="747"/>
        <v>159435.98356271448</v>
      </c>
      <c r="BL303" s="3">
        <f t="shared" si="765"/>
        <v>1.0000000000040041</v>
      </c>
      <c r="BM303" s="3">
        <f t="shared" si="711"/>
        <v>3985899.5890690666</v>
      </c>
      <c r="BN303" s="24">
        <f t="shared" si="766"/>
        <v>1.0000000000034501</v>
      </c>
      <c r="BO303" s="3">
        <f t="shared" si="712"/>
        <v>3.9999999999987912</v>
      </c>
      <c r="BP303" s="21"/>
      <c r="BQ303" s="3">
        <f>I303+AJ303+BK303+SUM(J$11:J303)</f>
        <v>4999999.9999999991</v>
      </c>
      <c r="BR303" s="21"/>
      <c r="BS303">
        <f t="shared" si="705"/>
        <v>292</v>
      </c>
      <c r="BT303" s="10">
        <f t="shared" si="706"/>
        <v>0.20950046471595335</v>
      </c>
      <c r="BU303" s="8">
        <f t="shared" si="713"/>
        <v>5.0396417356197406E-8</v>
      </c>
      <c r="BV303" s="8">
        <f t="shared" si="714"/>
        <v>5.6148393745685393E-8</v>
      </c>
      <c r="BW303" s="8">
        <f t="shared" si="715"/>
        <v>6.516340606816621E-8</v>
      </c>
      <c r="BX303" s="8">
        <f t="shared" si="716"/>
        <v>7.5625840867984777E-8</v>
      </c>
      <c r="BY303" s="8">
        <f t="shared" si="717"/>
        <v>8.7768091818375157E-8</v>
      </c>
      <c r="BZ303" s="8">
        <f t="shared" si="718"/>
        <v>1.0185986500149345E-7</v>
      </c>
      <c r="CA303" s="8">
        <f t="shared" si="719"/>
        <v>1.1821416967331301E-7</v>
      </c>
      <c r="CB303" s="8">
        <f t="shared" si="720"/>
        <v>1.371942708871898E-7</v>
      </c>
      <c r="CC303" s="8">
        <f t="shared" si="721"/>
        <v>1.5922175840914872E-7</v>
      </c>
      <c r="CD303" s="8">
        <f t="shared" si="722"/>
        <v>1.84785911153235E-7</v>
      </c>
      <c r="CE303" s="8">
        <f t="shared" si="723"/>
        <v>0</v>
      </c>
      <c r="CF303" s="8">
        <f t="shared" si="724"/>
        <v>0</v>
      </c>
      <c r="CG303" s="8">
        <f t="shared" si="725"/>
        <v>0</v>
      </c>
      <c r="CH303" s="8">
        <f t="shared" si="726"/>
        <v>0</v>
      </c>
      <c r="CI303" s="8">
        <f t="shared" si="727"/>
        <v>0</v>
      </c>
      <c r="CJ303" s="8">
        <f t="shared" si="728"/>
        <v>0</v>
      </c>
      <c r="CK303" s="8">
        <f t="shared" si="729"/>
        <v>0</v>
      </c>
      <c r="CL303" s="8">
        <f t="shared" si="730"/>
        <v>0</v>
      </c>
      <c r="CM303" s="8">
        <f t="shared" si="731"/>
        <v>0</v>
      </c>
      <c r="CN303" s="8">
        <f t="shared" si="732"/>
        <v>0</v>
      </c>
      <c r="CO303" s="8">
        <f t="shared" si="733"/>
        <v>0</v>
      </c>
      <c r="CP303" s="8">
        <f t="shared" si="734"/>
        <v>0</v>
      </c>
      <c r="CQ303" s="8">
        <f t="shared" si="753"/>
        <v>1.036378124980789E-6</v>
      </c>
      <c r="CR303" s="21"/>
    </row>
    <row r="304" spans="2:96" x14ac:dyDescent="0.2">
      <c r="B304" s="1">
        <f t="shared" si="741"/>
        <v>44153</v>
      </c>
      <c r="C304" s="7">
        <f t="shared" si="735"/>
        <v>41.857142857142854</v>
      </c>
      <c r="D304">
        <f t="shared" si="748"/>
        <v>293</v>
      </c>
      <c r="E304" s="13">
        <f t="shared" si="742"/>
        <v>0.2</v>
      </c>
      <c r="F304" s="2">
        <f t="shared" si="736"/>
        <v>4.0551999668446754</v>
      </c>
      <c r="G304" s="2">
        <f t="shared" si="707"/>
        <v>1.9280000000000002</v>
      </c>
      <c r="H304" s="21"/>
      <c r="I304" s="3">
        <f t="shared" si="737"/>
        <v>1014100.4109298965</v>
      </c>
      <c r="J304" s="3"/>
      <c r="K304" s="12">
        <f t="shared" si="738"/>
        <v>3985899.5890701022</v>
      </c>
      <c r="L304" s="3">
        <f t="shared" si="762"/>
        <v>1.000000000002973</v>
      </c>
      <c r="N304" s="12">
        <f t="shared" si="749"/>
        <v>1.036378124980789E-6</v>
      </c>
      <c r="O304" s="12">
        <f t="shared" ref="O304:AH304" si="821">N303*(1-N$6)</f>
        <v>1.1546647576067489E-6</v>
      </c>
      <c r="P304" s="12">
        <f t="shared" si="821"/>
        <v>1.3400541574409625E-6</v>
      </c>
      <c r="Q304" s="12">
        <f t="shared" si="821"/>
        <v>1.5552091055386579E-6</v>
      </c>
      <c r="R304" s="12">
        <f t="shared" si="821"/>
        <v>1.8049086662055958E-6</v>
      </c>
      <c r="S304" s="12">
        <f t="shared" si="821"/>
        <v>2.0946992155213977E-6</v>
      </c>
      <c r="T304" s="12">
        <f t="shared" si="821"/>
        <v>2.4310176385431395E-6</v>
      </c>
      <c r="U304" s="12">
        <f t="shared" si="821"/>
        <v>2.8213343066706584E-6</v>
      </c>
      <c r="V304" s="12">
        <f t="shared" si="821"/>
        <v>3.2743190110151223E-6</v>
      </c>
      <c r="W304" s="12">
        <f t="shared" si="821"/>
        <v>3.8000335375156817E-6</v>
      </c>
      <c r="X304" s="12">
        <f t="shared" si="821"/>
        <v>4.4101551613208341E-6</v>
      </c>
      <c r="Y304" s="12">
        <f t="shared" si="821"/>
        <v>5.11823602473593E-6</v>
      </c>
      <c r="Z304" s="12">
        <f t="shared" si="821"/>
        <v>5.9400041600911515E-6</v>
      </c>
      <c r="AA304" s="12">
        <f t="shared" si="821"/>
        <v>6.8937128439094854E-6</v>
      </c>
      <c r="AB304" s="12">
        <f t="shared" si="821"/>
        <v>8.0005460422986298E-6</v>
      </c>
      <c r="AC304" s="12">
        <f t="shared" si="821"/>
        <v>9.2850889534001336E-6</v>
      </c>
      <c r="AD304" s="12">
        <f t="shared" si="821"/>
        <v>1.0775874098677787E-5</v>
      </c>
      <c r="AE304" s="12">
        <f t="shared" si="821"/>
        <v>1.2506015092933055E-5</v>
      </c>
      <c r="AF304" s="12">
        <f t="shared" si="821"/>
        <v>1.4513942170472572E-5</v>
      </c>
      <c r="AG304" s="12">
        <f t="shared" si="821"/>
        <v>1.684425580508045E-5</v>
      </c>
      <c r="AH304" s="12">
        <f t="shared" si="821"/>
        <v>1.9548717384571245E-5</v>
      </c>
      <c r="AI304" s="12">
        <f t="shared" si="709"/>
        <v>3826463.6053721914</v>
      </c>
      <c r="AJ304" s="12">
        <f t="shared" si="751"/>
        <v>3826463.6055073407</v>
      </c>
      <c r="AK304" s="21"/>
      <c r="AL304">
        <f t="shared" si="703"/>
        <v>293</v>
      </c>
      <c r="AM304" s="3"/>
      <c r="AN304" s="3"/>
      <c r="AO304" s="12">
        <f t="shared" ref="AO304:BH304" si="822">N303*AN$8</f>
        <v>4.8111031566947871E-8</v>
      </c>
      <c r="AP304" s="12">
        <f t="shared" si="822"/>
        <v>0</v>
      </c>
      <c r="AQ304" s="12">
        <f t="shared" si="822"/>
        <v>0</v>
      </c>
      <c r="AR304" s="12">
        <f t="shared" si="822"/>
        <v>0</v>
      </c>
      <c r="AS304" s="12">
        <f t="shared" si="822"/>
        <v>0</v>
      </c>
      <c r="AT304" s="12">
        <f t="shared" si="822"/>
        <v>0</v>
      </c>
      <c r="AU304" s="12">
        <f t="shared" si="822"/>
        <v>0</v>
      </c>
      <c r="AV304" s="12">
        <f t="shared" si="822"/>
        <v>0</v>
      </c>
      <c r="AW304" s="12">
        <f t="shared" si="822"/>
        <v>0</v>
      </c>
      <c r="AX304" s="12">
        <f t="shared" si="822"/>
        <v>0</v>
      </c>
      <c r="AY304" s="12">
        <f t="shared" si="822"/>
        <v>0</v>
      </c>
      <c r="AZ304" s="12">
        <f t="shared" si="822"/>
        <v>0</v>
      </c>
      <c r="BA304" s="12">
        <f t="shared" si="822"/>
        <v>0</v>
      </c>
      <c r="BB304" s="12">
        <f t="shared" si="822"/>
        <v>0</v>
      </c>
      <c r="BC304" s="12">
        <f t="shared" si="822"/>
        <v>0</v>
      </c>
      <c r="BD304" s="12">
        <f t="shared" si="822"/>
        <v>0</v>
      </c>
      <c r="BE304" s="12">
        <f t="shared" si="822"/>
        <v>0</v>
      </c>
      <c r="BF304" s="12">
        <f t="shared" si="822"/>
        <v>0</v>
      </c>
      <c r="BG304" s="12">
        <f t="shared" si="822"/>
        <v>0</v>
      </c>
      <c r="BH304" s="12">
        <f t="shared" si="822"/>
        <v>0</v>
      </c>
      <c r="BI304" s="12">
        <f t="shared" si="745"/>
        <v>0</v>
      </c>
      <c r="BJ304" s="12">
        <f t="shared" si="746"/>
        <v>4.8111031566947871E-8</v>
      </c>
      <c r="BK304" s="12">
        <f t="shared" si="747"/>
        <v>159435.98356276259</v>
      </c>
      <c r="BL304" s="3">
        <f t="shared" si="765"/>
        <v>1.0000000000034501</v>
      </c>
      <c r="BM304" s="3">
        <f t="shared" si="711"/>
        <v>3985899.5890701031</v>
      </c>
      <c r="BN304" s="24">
        <f t="shared" si="766"/>
        <v>1.000000000002973</v>
      </c>
      <c r="BO304" s="3">
        <f t="shared" si="712"/>
        <v>3.9999999999989577</v>
      </c>
      <c r="BP304" s="21"/>
      <c r="BQ304" s="3">
        <f>I304+AJ304+BK304+SUM(J$11:J304)</f>
        <v>5000000</v>
      </c>
      <c r="BR304" s="21"/>
      <c r="BS304">
        <f t="shared" si="705"/>
        <v>293</v>
      </c>
      <c r="BT304" s="10">
        <f t="shared" si="706"/>
        <v>0.20950046471574132</v>
      </c>
      <c r="BU304" s="8">
        <f t="shared" si="713"/>
        <v>4.3424339760940788E-8</v>
      </c>
      <c r="BV304" s="8">
        <f t="shared" si="714"/>
        <v>4.8380560661900543E-8</v>
      </c>
      <c r="BW304" s="8">
        <f t="shared" si="715"/>
        <v>5.6148393745628569E-8</v>
      </c>
      <c r="BX304" s="8">
        <f t="shared" si="716"/>
        <v>6.5163406068100261E-8</v>
      </c>
      <c r="BY304" s="8">
        <f t="shared" si="717"/>
        <v>7.562584086790824E-8</v>
      </c>
      <c r="BZ304" s="8">
        <f t="shared" si="718"/>
        <v>8.7768091818286325E-8</v>
      </c>
      <c r="CA304" s="8">
        <f t="shared" si="719"/>
        <v>1.0185986500139037E-7</v>
      </c>
      <c r="CB304" s="8">
        <f t="shared" si="720"/>
        <v>1.1821416967319336E-7</v>
      </c>
      <c r="CC304" s="8">
        <f t="shared" si="721"/>
        <v>1.3719427088705094E-7</v>
      </c>
      <c r="CD304" s="8">
        <f t="shared" si="722"/>
        <v>1.5922175840898757E-7</v>
      </c>
      <c r="CE304" s="8">
        <f t="shared" si="723"/>
        <v>0</v>
      </c>
      <c r="CF304" s="8">
        <f t="shared" si="724"/>
        <v>0</v>
      </c>
      <c r="CG304" s="8">
        <f t="shared" si="725"/>
        <v>0</v>
      </c>
      <c r="CH304" s="8">
        <f t="shared" si="726"/>
        <v>0</v>
      </c>
      <c r="CI304" s="8">
        <f t="shared" si="727"/>
        <v>0</v>
      </c>
      <c r="CJ304" s="8">
        <f t="shared" si="728"/>
        <v>0</v>
      </c>
      <c r="CK304" s="8">
        <f t="shared" si="729"/>
        <v>0</v>
      </c>
      <c r="CL304" s="8">
        <f t="shared" si="730"/>
        <v>0</v>
      </c>
      <c r="CM304" s="8">
        <f t="shared" si="731"/>
        <v>0</v>
      </c>
      <c r="CN304" s="8">
        <f t="shared" si="732"/>
        <v>0</v>
      </c>
      <c r="CO304" s="8">
        <f t="shared" si="733"/>
        <v>0</v>
      </c>
      <c r="CP304" s="8">
        <f t="shared" si="734"/>
        <v>0</v>
      </c>
      <c r="CQ304" s="8">
        <f t="shared" si="753"/>
        <v>8.9300069689338688E-7</v>
      </c>
      <c r="CR304" s="21"/>
    </row>
    <row r="305" spans="2:96" x14ac:dyDescent="0.2">
      <c r="B305" s="1">
        <f t="shared" si="741"/>
        <v>44154</v>
      </c>
      <c r="C305" s="7">
        <f t="shared" si="735"/>
        <v>42</v>
      </c>
      <c r="D305">
        <f t="shared" si="748"/>
        <v>294</v>
      </c>
      <c r="E305" s="13">
        <f t="shared" si="742"/>
        <v>0.2</v>
      </c>
      <c r="F305" s="2">
        <f t="shared" si="736"/>
        <v>4.0551999668446754</v>
      </c>
      <c r="G305" s="2">
        <f t="shared" si="707"/>
        <v>1.9280000000000002</v>
      </c>
      <c r="H305" s="21"/>
      <c r="I305" s="3">
        <f t="shared" si="737"/>
        <v>1014100.4109290035</v>
      </c>
      <c r="J305" s="3"/>
      <c r="K305" s="12">
        <f t="shared" si="738"/>
        <v>3985899.5890709953</v>
      </c>
      <c r="L305" s="3">
        <f t="shared" si="762"/>
        <v>1.0000000000025617</v>
      </c>
      <c r="N305" s="12">
        <f t="shared" si="749"/>
        <v>8.9300069689338688E-7</v>
      </c>
      <c r="O305" s="12">
        <f t="shared" ref="O305:AH305" si="823">N304*(1-N$6)</f>
        <v>9.9492299998155733E-7</v>
      </c>
      <c r="P305" s="12">
        <f t="shared" si="823"/>
        <v>1.1546647576067489E-6</v>
      </c>
      <c r="Q305" s="12">
        <f t="shared" si="823"/>
        <v>1.3400541574409625E-6</v>
      </c>
      <c r="R305" s="12">
        <f t="shared" si="823"/>
        <v>1.5552091055386579E-6</v>
      </c>
      <c r="S305" s="12">
        <f t="shared" si="823"/>
        <v>1.8049086662055958E-6</v>
      </c>
      <c r="T305" s="12">
        <f t="shared" si="823"/>
        <v>2.0946992155213977E-6</v>
      </c>
      <c r="U305" s="12">
        <f t="shared" si="823"/>
        <v>2.4310176385431395E-6</v>
      </c>
      <c r="V305" s="12">
        <f t="shared" si="823"/>
        <v>2.8213343066706584E-6</v>
      </c>
      <c r="W305" s="12">
        <f t="shared" si="823"/>
        <v>3.2743190110151223E-6</v>
      </c>
      <c r="X305" s="12">
        <f t="shared" si="823"/>
        <v>3.8000335375156817E-6</v>
      </c>
      <c r="Y305" s="12">
        <f t="shared" si="823"/>
        <v>4.4101551613208341E-6</v>
      </c>
      <c r="Z305" s="12">
        <f t="shared" si="823"/>
        <v>5.11823602473593E-6</v>
      </c>
      <c r="AA305" s="12">
        <f t="shared" si="823"/>
        <v>5.9400041600911515E-6</v>
      </c>
      <c r="AB305" s="12">
        <f t="shared" si="823"/>
        <v>6.8937128439094854E-6</v>
      </c>
      <c r="AC305" s="12">
        <f t="shared" si="823"/>
        <v>8.0005460422986298E-6</v>
      </c>
      <c r="AD305" s="12">
        <f t="shared" si="823"/>
        <v>9.2850889534001336E-6</v>
      </c>
      <c r="AE305" s="12">
        <f t="shared" si="823"/>
        <v>1.0775874098677787E-5</v>
      </c>
      <c r="AF305" s="12">
        <f t="shared" si="823"/>
        <v>1.2506015092933055E-5</v>
      </c>
      <c r="AG305" s="12">
        <f t="shared" si="823"/>
        <v>1.4513942170472572E-5</v>
      </c>
      <c r="AH305" s="12">
        <f t="shared" si="823"/>
        <v>1.684425580508045E-5</v>
      </c>
      <c r="AI305" s="12">
        <f t="shared" si="709"/>
        <v>3826463.6053917403</v>
      </c>
      <c r="AJ305" s="12">
        <f t="shared" si="751"/>
        <v>3826463.6055081924</v>
      </c>
      <c r="AK305" s="21"/>
      <c r="AL305">
        <f t="shared" si="703"/>
        <v>294</v>
      </c>
      <c r="AM305" s="3"/>
      <c r="AN305" s="3"/>
      <c r="AO305" s="12">
        <f t="shared" ref="AO305:BH305" si="824">N304*AN$8</f>
        <v>4.1455124999231562E-8</v>
      </c>
      <c r="AP305" s="12">
        <f t="shared" si="824"/>
        <v>0</v>
      </c>
      <c r="AQ305" s="12">
        <f t="shared" si="824"/>
        <v>0</v>
      </c>
      <c r="AR305" s="12">
        <f t="shared" si="824"/>
        <v>0</v>
      </c>
      <c r="AS305" s="12">
        <f t="shared" si="824"/>
        <v>0</v>
      </c>
      <c r="AT305" s="12">
        <f t="shared" si="824"/>
        <v>0</v>
      </c>
      <c r="AU305" s="12">
        <f t="shared" si="824"/>
        <v>0</v>
      </c>
      <c r="AV305" s="12">
        <f t="shared" si="824"/>
        <v>0</v>
      </c>
      <c r="AW305" s="12">
        <f t="shared" si="824"/>
        <v>0</v>
      </c>
      <c r="AX305" s="12">
        <f t="shared" si="824"/>
        <v>0</v>
      </c>
      <c r="AY305" s="12">
        <f t="shared" si="824"/>
        <v>0</v>
      </c>
      <c r="AZ305" s="12">
        <f t="shared" si="824"/>
        <v>0</v>
      </c>
      <c r="BA305" s="12">
        <f t="shared" si="824"/>
        <v>0</v>
      </c>
      <c r="BB305" s="12">
        <f t="shared" si="824"/>
        <v>0</v>
      </c>
      <c r="BC305" s="12">
        <f t="shared" si="824"/>
        <v>0</v>
      </c>
      <c r="BD305" s="12">
        <f t="shared" si="824"/>
        <v>0</v>
      </c>
      <c r="BE305" s="12">
        <f t="shared" si="824"/>
        <v>0</v>
      </c>
      <c r="BF305" s="12">
        <f t="shared" si="824"/>
        <v>0</v>
      </c>
      <c r="BG305" s="12">
        <f t="shared" si="824"/>
        <v>0</v>
      </c>
      <c r="BH305" s="12">
        <f t="shared" si="824"/>
        <v>0</v>
      </c>
      <c r="BI305" s="12">
        <f t="shared" si="745"/>
        <v>0</v>
      </c>
      <c r="BJ305" s="12">
        <f t="shared" si="746"/>
        <v>4.1455124999231562E-8</v>
      </c>
      <c r="BK305" s="12">
        <f t="shared" si="747"/>
        <v>159435.98356280403</v>
      </c>
      <c r="BL305" s="3">
        <f t="shared" si="765"/>
        <v>1.0000000000029727</v>
      </c>
      <c r="BM305" s="3">
        <f t="shared" si="711"/>
        <v>3985899.5890709963</v>
      </c>
      <c r="BN305" s="24">
        <f t="shared" si="766"/>
        <v>1.0000000000025615</v>
      </c>
      <c r="BO305" s="3">
        <f t="shared" si="712"/>
        <v>3.9999999999991016</v>
      </c>
      <c r="BP305" s="21"/>
      <c r="BQ305" s="3">
        <f>I305+AJ305+BK305+SUM(J$11:J305)</f>
        <v>5000000</v>
      </c>
      <c r="BR305" s="21"/>
      <c r="BS305">
        <f t="shared" si="705"/>
        <v>294</v>
      </c>
      <c r="BT305" s="10">
        <f t="shared" si="706"/>
        <v>0.20950046471555861</v>
      </c>
      <c r="BU305" s="8">
        <f t="shared" si="713"/>
        <v>3.7416812198096452E-8</v>
      </c>
      <c r="BV305" s="8">
        <f t="shared" si="714"/>
        <v>4.1687366170466796E-8</v>
      </c>
      <c r="BW305" s="8">
        <f t="shared" si="715"/>
        <v>4.838056066185835E-8</v>
      </c>
      <c r="BX305" s="8">
        <f t="shared" si="716"/>
        <v>5.6148393745579593E-8</v>
      </c>
      <c r="BY305" s="8">
        <f t="shared" si="717"/>
        <v>6.516340606804343E-8</v>
      </c>
      <c r="BZ305" s="8">
        <f t="shared" si="718"/>
        <v>7.5625840867842277E-8</v>
      </c>
      <c r="CA305" s="8">
        <f t="shared" si="719"/>
        <v>8.7768091818209787E-8</v>
      </c>
      <c r="CB305" s="8">
        <f t="shared" si="720"/>
        <v>1.0185986500130153E-7</v>
      </c>
      <c r="CC305" s="8">
        <f t="shared" si="721"/>
        <v>1.1821416967309026E-7</v>
      </c>
      <c r="CD305" s="8">
        <f t="shared" si="722"/>
        <v>1.371942708869313E-7</v>
      </c>
      <c r="CE305" s="8">
        <f t="shared" si="723"/>
        <v>0</v>
      </c>
      <c r="CF305" s="8">
        <f t="shared" si="724"/>
        <v>0</v>
      </c>
      <c r="CG305" s="8">
        <f t="shared" si="725"/>
        <v>0</v>
      </c>
      <c r="CH305" s="8">
        <f t="shared" si="726"/>
        <v>0</v>
      </c>
      <c r="CI305" s="8">
        <f t="shared" si="727"/>
        <v>0</v>
      </c>
      <c r="CJ305" s="8">
        <f t="shared" si="728"/>
        <v>0</v>
      </c>
      <c r="CK305" s="8">
        <f t="shared" si="729"/>
        <v>0</v>
      </c>
      <c r="CL305" s="8">
        <f t="shared" si="730"/>
        <v>0</v>
      </c>
      <c r="CM305" s="8">
        <f t="shared" si="731"/>
        <v>0</v>
      </c>
      <c r="CN305" s="8">
        <f t="shared" si="732"/>
        <v>0</v>
      </c>
      <c r="CO305" s="8">
        <f t="shared" si="733"/>
        <v>0</v>
      </c>
      <c r="CP305" s="8">
        <f t="shared" si="734"/>
        <v>0</v>
      </c>
      <c r="CQ305" s="8">
        <f t="shared" si="753"/>
        <v>7.694587770914197E-7</v>
      </c>
      <c r="CR305" s="21"/>
    </row>
    <row r="306" spans="2:96" x14ac:dyDescent="0.2">
      <c r="B306" s="1">
        <f t="shared" si="741"/>
        <v>44155</v>
      </c>
      <c r="C306" s="7">
        <f t="shared" si="735"/>
        <v>42.142857142857146</v>
      </c>
      <c r="D306">
        <f t="shared" si="748"/>
        <v>295</v>
      </c>
      <c r="E306" s="13">
        <f t="shared" si="742"/>
        <v>0.2</v>
      </c>
      <c r="F306" s="2">
        <f t="shared" si="736"/>
        <v>4.0551999668446754</v>
      </c>
      <c r="G306" s="2">
        <f t="shared" si="707"/>
        <v>1.9280000000000002</v>
      </c>
      <c r="H306" s="21"/>
      <c r="I306" s="3">
        <f t="shared" si="737"/>
        <v>1014100.410928234</v>
      </c>
      <c r="J306" s="3"/>
      <c r="K306" s="12">
        <f t="shared" si="738"/>
        <v>3985899.5890717646</v>
      </c>
      <c r="L306" s="3">
        <f t="shared" si="762"/>
        <v>1.0000000000022073</v>
      </c>
      <c r="N306" s="12">
        <f t="shared" si="749"/>
        <v>7.694587770914197E-7</v>
      </c>
      <c r="O306" s="12">
        <f t="shared" ref="O306:AH306" si="825">N305*(1-N$6)</f>
        <v>8.5728066901765132E-7</v>
      </c>
      <c r="P306" s="12">
        <f t="shared" si="825"/>
        <v>9.9492299998155733E-7</v>
      </c>
      <c r="Q306" s="12">
        <f t="shared" si="825"/>
        <v>1.1546647576067489E-6</v>
      </c>
      <c r="R306" s="12">
        <f t="shared" si="825"/>
        <v>1.3400541574409625E-6</v>
      </c>
      <c r="S306" s="12">
        <f t="shared" si="825"/>
        <v>1.5552091055386579E-6</v>
      </c>
      <c r="T306" s="12">
        <f t="shared" si="825"/>
        <v>1.8049086662055958E-6</v>
      </c>
      <c r="U306" s="12">
        <f t="shared" si="825"/>
        <v>2.0946992155213977E-6</v>
      </c>
      <c r="V306" s="12">
        <f t="shared" si="825"/>
        <v>2.4310176385431395E-6</v>
      </c>
      <c r="W306" s="12">
        <f t="shared" si="825"/>
        <v>2.8213343066706584E-6</v>
      </c>
      <c r="X306" s="12">
        <f t="shared" si="825"/>
        <v>3.2743190110151223E-6</v>
      </c>
      <c r="Y306" s="12">
        <f t="shared" si="825"/>
        <v>3.8000335375156817E-6</v>
      </c>
      <c r="Z306" s="12">
        <f t="shared" si="825"/>
        <v>4.4101551613208341E-6</v>
      </c>
      <c r="AA306" s="12">
        <f t="shared" si="825"/>
        <v>5.11823602473593E-6</v>
      </c>
      <c r="AB306" s="12">
        <f t="shared" si="825"/>
        <v>5.9400041600911515E-6</v>
      </c>
      <c r="AC306" s="12">
        <f t="shared" si="825"/>
        <v>6.8937128439094854E-6</v>
      </c>
      <c r="AD306" s="12">
        <f t="shared" si="825"/>
        <v>8.0005460422986298E-6</v>
      </c>
      <c r="AE306" s="12">
        <f t="shared" si="825"/>
        <v>9.2850889534001336E-6</v>
      </c>
      <c r="AF306" s="12">
        <f t="shared" si="825"/>
        <v>1.0775874098677787E-5</v>
      </c>
      <c r="AG306" s="12">
        <f t="shared" si="825"/>
        <v>1.2506015092933055E-5</v>
      </c>
      <c r="AH306" s="12">
        <f t="shared" si="825"/>
        <v>1.4513942170472572E-5</v>
      </c>
      <c r="AI306" s="12">
        <f t="shared" si="709"/>
        <v>3826463.6054085847</v>
      </c>
      <c r="AJ306" s="12">
        <f t="shared" si="751"/>
        <v>3826463.6055089263</v>
      </c>
      <c r="AK306" s="21"/>
      <c r="AL306">
        <f t="shared" si="703"/>
        <v>295</v>
      </c>
      <c r="AM306" s="3"/>
      <c r="AN306" s="3"/>
      <c r="AO306" s="12">
        <f t="shared" ref="AO306:BH306" si="826">N305*AN$8</f>
        <v>3.5720027875735476E-8</v>
      </c>
      <c r="AP306" s="12">
        <f t="shared" si="826"/>
        <v>0</v>
      </c>
      <c r="AQ306" s="12">
        <f t="shared" si="826"/>
        <v>0</v>
      </c>
      <c r="AR306" s="12">
        <f t="shared" si="826"/>
        <v>0</v>
      </c>
      <c r="AS306" s="12">
        <f t="shared" si="826"/>
        <v>0</v>
      </c>
      <c r="AT306" s="12">
        <f t="shared" si="826"/>
        <v>0</v>
      </c>
      <c r="AU306" s="12">
        <f t="shared" si="826"/>
        <v>0</v>
      </c>
      <c r="AV306" s="12">
        <f t="shared" si="826"/>
        <v>0</v>
      </c>
      <c r="AW306" s="12">
        <f t="shared" si="826"/>
        <v>0</v>
      </c>
      <c r="AX306" s="12">
        <f t="shared" si="826"/>
        <v>0</v>
      </c>
      <c r="AY306" s="12">
        <f t="shared" si="826"/>
        <v>0</v>
      </c>
      <c r="AZ306" s="12">
        <f t="shared" si="826"/>
        <v>0</v>
      </c>
      <c r="BA306" s="12">
        <f t="shared" si="826"/>
        <v>0</v>
      </c>
      <c r="BB306" s="12">
        <f t="shared" si="826"/>
        <v>0</v>
      </c>
      <c r="BC306" s="12">
        <f t="shared" si="826"/>
        <v>0</v>
      </c>
      <c r="BD306" s="12">
        <f t="shared" si="826"/>
        <v>0</v>
      </c>
      <c r="BE306" s="12">
        <f t="shared" si="826"/>
        <v>0</v>
      </c>
      <c r="BF306" s="12">
        <f t="shared" si="826"/>
        <v>0</v>
      </c>
      <c r="BG306" s="12">
        <f t="shared" si="826"/>
        <v>0</v>
      </c>
      <c r="BH306" s="12">
        <f t="shared" si="826"/>
        <v>0</v>
      </c>
      <c r="BI306" s="12">
        <f t="shared" si="745"/>
        <v>0</v>
      </c>
      <c r="BJ306" s="12">
        <f t="shared" si="746"/>
        <v>3.5720027875735476E-8</v>
      </c>
      <c r="BK306" s="12">
        <f t="shared" si="747"/>
        <v>159435.98356283974</v>
      </c>
      <c r="BL306" s="3">
        <f t="shared" si="765"/>
        <v>1.0000000000025615</v>
      </c>
      <c r="BM306" s="3">
        <f t="shared" si="711"/>
        <v>3985899.589071766</v>
      </c>
      <c r="BN306" s="24">
        <f t="shared" si="766"/>
        <v>1.0000000000022073</v>
      </c>
      <c r="BO306" s="3">
        <f t="shared" si="712"/>
        <v>3.9999999999992251</v>
      </c>
      <c r="BP306" s="21"/>
      <c r="BQ306" s="3">
        <f>I306+AJ306+BK306+SUM(J$11:J306)</f>
        <v>5000000</v>
      </c>
      <c r="BR306" s="21"/>
      <c r="BS306">
        <f t="shared" si="705"/>
        <v>295</v>
      </c>
      <c r="BT306" s="10">
        <f t="shared" si="706"/>
        <v>0.20950046471540121</v>
      </c>
      <c r="BU306" s="8">
        <f t="shared" si="713"/>
        <v>3.2240394275999349E-8</v>
      </c>
      <c r="BV306" s="8">
        <f t="shared" si="714"/>
        <v>3.5920139710145602E-8</v>
      </c>
      <c r="BW306" s="8">
        <f t="shared" si="715"/>
        <v>4.1687366170435475E-8</v>
      </c>
      <c r="BX306" s="8">
        <f t="shared" si="716"/>
        <v>4.8380560661822E-8</v>
      </c>
      <c r="BY306" s="8">
        <f t="shared" si="717"/>
        <v>5.6148393745537413E-8</v>
      </c>
      <c r="BZ306" s="8">
        <f t="shared" si="718"/>
        <v>6.5163406067994461E-8</v>
      </c>
      <c r="CA306" s="8">
        <f t="shared" si="719"/>
        <v>7.562584086778546E-8</v>
      </c>
      <c r="CB306" s="8">
        <f t="shared" si="720"/>
        <v>8.7768091818143838E-8</v>
      </c>
      <c r="CC306" s="8">
        <f t="shared" si="721"/>
        <v>1.0185986500122501E-7</v>
      </c>
      <c r="CD306" s="8">
        <f t="shared" si="722"/>
        <v>1.1821416967300146E-7</v>
      </c>
      <c r="CE306" s="8">
        <f t="shared" si="723"/>
        <v>0</v>
      </c>
      <c r="CF306" s="8">
        <f t="shared" si="724"/>
        <v>0</v>
      </c>
      <c r="CG306" s="8">
        <f t="shared" si="725"/>
        <v>0</v>
      </c>
      <c r="CH306" s="8">
        <f t="shared" si="726"/>
        <v>0</v>
      </c>
      <c r="CI306" s="8">
        <f t="shared" si="727"/>
        <v>0</v>
      </c>
      <c r="CJ306" s="8">
        <f t="shared" si="728"/>
        <v>0</v>
      </c>
      <c r="CK306" s="8">
        <f t="shared" si="729"/>
        <v>0</v>
      </c>
      <c r="CL306" s="8">
        <f t="shared" si="730"/>
        <v>0</v>
      </c>
      <c r="CM306" s="8">
        <f t="shared" si="731"/>
        <v>0</v>
      </c>
      <c r="CN306" s="8">
        <f t="shared" si="732"/>
        <v>0</v>
      </c>
      <c r="CO306" s="8">
        <f t="shared" si="733"/>
        <v>0</v>
      </c>
      <c r="CP306" s="8">
        <f t="shared" si="734"/>
        <v>0</v>
      </c>
      <c r="CQ306" s="8">
        <f t="shared" si="753"/>
        <v>6.6300822799209013E-7</v>
      </c>
      <c r="CR306" s="21"/>
    </row>
    <row r="307" spans="2:96" x14ac:dyDescent="0.2">
      <c r="B307" s="1">
        <f t="shared" si="741"/>
        <v>44156</v>
      </c>
      <c r="C307" s="7">
        <f t="shared" si="735"/>
        <v>42.285714285714285</v>
      </c>
      <c r="D307">
        <f t="shared" si="748"/>
        <v>296</v>
      </c>
      <c r="E307" s="13">
        <f t="shared" si="742"/>
        <v>0.2</v>
      </c>
      <c r="F307" s="2">
        <f t="shared" si="736"/>
        <v>4.0551999668446754</v>
      </c>
      <c r="G307" s="2">
        <f t="shared" si="707"/>
        <v>1.9280000000000002</v>
      </c>
      <c r="H307" s="21"/>
      <c r="I307" s="3">
        <f t="shared" si="737"/>
        <v>1014100.410927571</v>
      </c>
      <c r="J307" s="3"/>
      <c r="K307" s="12">
        <f t="shared" si="738"/>
        <v>3985899.5890724277</v>
      </c>
      <c r="L307" s="3">
        <f t="shared" si="762"/>
        <v>1.000000000001902</v>
      </c>
      <c r="N307" s="12">
        <f t="shared" si="749"/>
        <v>6.6300822799209013E-7</v>
      </c>
      <c r="O307" s="12">
        <f t="shared" ref="O307:AH307" si="827">N306*(1-N$6)</f>
        <v>7.386804260077629E-7</v>
      </c>
      <c r="P307" s="12">
        <f t="shared" si="827"/>
        <v>8.5728066901765132E-7</v>
      </c>
      <c r="Q307" s="12">
        <f t="shared" si="827"/>
        <v>9.9492299998155733E-7</v>
      </c>
      <c r="R307" s="12">
        <f t="shared" si="827"/>
        <v>1.1546647576067489E-6</v>
      </c>
      <c r="S307" s="12">
        <f t="shared" si="827"/>
        <v>1.3400541574409625E-6</v>
      </c>
      <c r="T307" s="12">
        <f t="shared" si="827"/>
        <v>1.5552091055386579E-6</v>
      </c>
      <c r="U307" s="12">
        <f t="shared" si="827"/>
        <v>1.8049086662055958E-6</v>
      </c>
      <c r="V307" s="12">
        <f t="shared" si="827"/>
        <v>2.0946992155213977E-6</v>
      </c>
      <c r="W307" s="12">
        <f t="shared" si="827"/>
        <v>2.4310176385431395E-6</v>
      </c>
      <c r="X307" s="12">
        <f t="shared" si="827"/>
        <v>2.8213343066706584E-6</v>
      </c>
      <c r="Y307" s="12">
        <f t="shared" si="827"/>
        <v>3.2743190110151223E-6</v>
      </c>
      <c r="Z307" s="12">
        <f t="shared" si="827"/>
        <v>3.8000335375156817E-6</v>
      </c>
      <c r="AA307" s="12">
        <f t="shared" si="827"/>
        <v>4.4101551613208341E-6</v>
      </c>
      <c r="AB307" s="12">
        <f t="shared" si="827"/>
        <v>5.11823602473593E-6</v>
      </c>
      <c r="AC307" s="12">
        <f t="shared" si="827"/>
        <v>5.9400041600911515E-6</v>
      </c>
      <c r="AD307" s="12">
        <f t="shared" si="827"/>
        <v>6.8937128439094854E-6</v>
      </c>
      <c r="AE307" s="12">
        <f t="shared" si="827"/>
        <v>8.0005460422986298E-6</v>
      </c>
      <c r="AF307" s="12">
        <f t="shared" si="827"/>
        <v>9.2850889534001336E-6</v>
      </c>
      <c r="AG307" s="12">
        <f t="shared" si="827"/>
        <v>1.0775874098677787E-5</v>
      </c>
      <c r="AH307" s="12">
        <f t="shared" si="827"/>
        <v>1.2506015092933055E-5</v>
      </c>
      <c r="AI307" s="12">
        <f t="shared" si="709"/>
        <v>3826463.6054230984</v>
      </c>
      <c r="AJ307" s="12">
        <f t="shared" si="751"/>
        <v>3826463.6055095582</v>
      </c>
      <c r="AK307" s="21"/>
      <c r="AL307">
        <f t="shared" si="703"/>
        <v>296</v>
      </c>
      <c r="AM307" s="3"/>
      <c r="AN307" s="3"/>
      <c r="AO307" s="12">
        <f t="shared" ref="AO307:BH307" si="828">N306*AN$8</f>
        <v>3.0778351083656788E-8</v>
      </c>
      <c r="AP307" s="12">
        <f t="shared" si="828"/>
        <v>0</v>
      </c>
      <c r="AQ307" s="12">
        <f t="shared" si="828"/>
        <v>0</v>
      </c>
      <c r="AR307" s="12">
        <f t="shared" si="828"/>
        <v>0</v>
      </c>
      <c r="AS307" s="12">
        <f t="shared" si="828"/>
        <v>0</v>
      </c>
      <c r="AT307" s="12">
        <f t="shared" si="828"/>
        <v>0</v>
      </c>
      <c r="AU307" s="12">
        <f t="shared" si="828"/>
        <v>0</v>
      </c>
      <c r="AV307" s="12">
        <f t="shared" si="828"/>
        <v>0</v>
      </c>
      <c r="AW307" s="12">
        <f t="shared" si="828"/>
        <v>0</v>
      </c>
      <c r="AX307" s="12">
        <f t="shared" si="828"/>
        <v>0</v>
      </c>
      <c r="AY307" s="12">
        <f t="shared" si="828"/>
        <v>0</v>
      </c>
      <c r="AZ307" s="12">
        <f t="shared" si="828"/>
        <v>0</v>
      </c>
      <c r="BA307" s="12">
        <f t="shared" si="828"/>
        <v>0</v>
      </c>
      <c r="BB307" s="12">
        <f t="shared" si="828"/>
        <v>0</v>
      </c>
      <c r="BC307" s="12">
        <f t="shared" si="828"/>
        <v>0</v>
      </c>
      <c r="BD307" s="12">
        <f t="shared" si="828"/>
        <v>0</v>
      </c>
      <c r="BE307" s="12">
        <f t="shared" si="828"/>
        <v>0</v>
      </c>
      <c r="BF307" s="12">
        <f t="shared" si="828"/>
        <v>0</v>
      </c>
      <c r="BG307" s="12">
        <f t="shared" si="828"/>
        <v>0</v>
      </c>
      <c r="BH307" s="12">
        <f t="shared" si="828"/>
        <v>0</v>
      </c>
      <c r="BI307" s="12">
        <f t="shared" si="745"/>
        <v>0</v>
      </c>
      <c r="BJ307" s="12">
        <f t="shared" si="746"/>
        <v>3.0778351083656788E-8</v>
      </c>
      <c r="BK307" s="12">
        <f t="shared" si="747"/>
        <v>159435.98356287053</v>
      </c>
      <c r="BL307" s="3">
        <f t="shared" si="765"/>
        <v>1.0000000000022071</v>
      </c>
      <c r="BM307" s="3">
        <f t="shared" si="711"/>
        <v>3985899.5890724286</v>
      </c>
      <c r="BN307" s="24">
        <f t="shared" si="766"/>
        <v>1.0000000000019018</v>
      </c>
      <c r="BO307" s="3">
        <f t="shared" si="712"/>
        <v>3.9999999999993325</v>
      </c>
      <c r="BP307" s="21"/>
      <c r="BQ307" s="3">
        <f>I307+AJ307+BK307+SUM(J$11:J307)</f>
        <v>5000000</v>
      </c>
      <c r="BR307" s="21"/>
      <c r="BS307">
        <f t="shared" si="705"/>
        <v>296</v>
      </c>
      <c r="BT307" s="10">
        <f t="shared" si="706"/>
        <v>0.20950046471526559</v>
      </c>
      <c r="BU307" s="8">
        <f t="shared" si="713"/>
        <v>2.7780106374877528E-8</v>
      </c>
      <c r="BV307" s="8">
        <f t="shared" si="714"/>
        <v>3.0950778504939341E-8</v>
      </c>
      <c r="BW307" s="8">
        <f t="shared" si="715"/>
        <v>3.5920139710122348E-8</v>
      </c>
      <c r="BX307" s="8">
        <f t="shared" si="716"/>
        <v>4.1687366170408489E-8</v>
      </c>
      <c r="BY307" s="8">
        <f t="shared" si="717"/>
        <v>4.838056066179068E-8</v>
      </c>
      <c r="BZ307" s="8">
        <f t="shared" si="718"/>
        <v>5.6148393745501064E-8</v>
      </c>
      <c r="CA307" s="8">
        <f t="shared" si="719"/>
        <v>6.5163406067952281E-8</v>
      </c>
      <c r="CB307" s="8">
        <f t="shared" si="720"/>
        <v>7.5625840867736504E-8</v>
      </c>
      <c r="CC307" s="8">
        <f t="shared" si="721"/>
        <v>8.7768091818087034E-8</v>
      </c>
      <c r="CD307" s="8">
        <f t="shared" si="722"/>
        <v>1.0185986500115907E-7</v>
      </c>
      <c r="CE307" s="8">
        <f t="shared" si="723"/>
        <v>0</v>
      </c>
      <c r="CF307" s="8">
        <f t="shared" si="724"/>
        <v>0</v>
      </c>
      <c r="CG307" s="8">
        <f t="shared" si="725"/>
        <v>0</v>
      </c>
      <c r="CH307" s="8">
        <f t="shared" si="726"/>
        <v>0</v>
      </c>
      <c r="CI307" s="8">
        <f t="shared" si="727"/>
        <v>0</v>
      </c>
      <c r="CJ307" s="8">
        <f t="shared" si="728"/>
        <v>0</v>
      </c>
      <c r="CK307" s="8">
        <f t="shared" si="729"/>
        <v>0</v>
      </c>
      <c r="CL307" s="8">
        <f t="shared" si="730"/>
        <v>0</v>
      </c>
      <c r="CM307" s="8">
        <f t="shared" si="731"/>
        <v>0</v>
      </c>
      <c r="CN307" s="8">
        <f t="shared" si="732"/>
        <v>0</v>
      </c>
      <c r="CO307" s="8">
        <f t="shared" si="733"/>
        <v>0</v>
      </c>
      <c r="CP307" s="8">
        <f t="shared" si="734"/>
        <v>0</v>
      </c>
      <c r="CQ307" s="8">
        <f t="shared" si="753"/>
        <v>5.7128454892257431E-7</v>
      </c>
      <c r="CR307" s="21"/>
    </row>
    <row r="308" spans="2:96" x14ac:dyDescent="0.2">
      <c r="B308" s="1">
        <f t="shared" si="741"/>
        <v>44157</v>
      </c>
      <c r="C308" s="7">
        <f t="shared" si="735"/>
        <v>42.428571428571431</v>
      </c>
      <c r="D308">
        <f t="shared" si="748"/>
        <v>297</v>
      </c>
      <c r="E308" s="13">
        <f t="shared" si="742"/>
        <v>0.2</v>
      </c>
      <c r="F308" s="2">
        <f t="shared" si="736"/>
        <v>4.0551999668446754</v>
      </c>
      <c r="G308" s="2">
        <f t="shared" si="707"/>
        <v>1.9280000000000002</v>
      </c>
      <c r="H308" s="21"/>
      <c r="I308" s="3">
        <f t="shared" si="737"/>
        <v>1014100.4109269998</v>
      </c>
      <c r="J308" s="3"/>
      <c r="K308" s="12">
        <f t="shared" si="738"/>
        <v>3985899.5890729991</v>
      </c>
      <c r="L308" s="3">
        <f t="shared" si="762"/>
        <v>1.0000000000016389</v>
      </c>
      <c r="N308" s="12">
        <f t="shared" si="749"/>
        <v>5.7128454892257431E-7</v>
      </c>
      <c r="O308" s="12">
        <f t="shared" ref="O308:AH308" si="829">N307*(1-N$6)</f>
        <v>6.3648789887240646E-7</v>
      </c>
      <c r="P308" s="12">
        <f t="shared" si="829"/>
        <v>7.386804260077629E-7</v>
      </c>
      <c r="Q308" s="12">
        <f t="shared" si="829"/>
        <v>8.5728066901765132E-7</v>
      </c>
      <c r="R308" s="12">
        <f t="shared" si="829"/>
        <v>9.9492299998155733E-7</v>
      </c>
      <c r="S308" s="12">
        <f t="shared" si="829"/>
        <v>1.1546647576067489E-6</v>
      </c>
      <c r="T308" s="12">
        <f t="shared" si="829"/>
        <v>1.3400541574409625E-6</v>
      </c>
      <c r="U308" s="12">
        <f t="shared" si="829"/>
        <v>1.5552091055386579E-6</v>
      </c>
      <c r="V308" s="12">
        <f t="shared" si="829"/>
        <v>1.8049086662055958E-6</v>
      </c>
      <c r="W308" s="12">
        <f t="shared" si="829"/>
        <v>2.0946992155213977E-6</v>
      </c>
      <c r="X308" s="12">
        <f t="shared" si="829"/>
        <v>2.4310176385431395E-6</v>
      </c>
      <c r="Y308" s="12">
        <f t="shared" si="829"/>
        <v>2.8213343066706584E-6</v>
      </c>
      <c r="Z308" s="12">
        <f t="shared" si="829"/>
        <v>3.2743190110151223E-6</v>
      </c>
      <c r="AA308" s="12">
        <f t="shared" si="829"/>
        <v>3.8000335375156817E-6</v>
      </c>
      <c r="AB308" s="12">
        <f t="shared" si="829"/>
        <v>4.4101551613208341E-6</v>
      </c>
      <c r="AC308" s="12">
        <f t="shared" si="829"/>
        <v>5.11823602473593E-6</v>
      </c>
      <c r="AD308" s="12">
        <f t="shared" si="829"/>
        <v>5.9400041600911515E-6</v>
      </c>
      <c r="AE308" s="12">
        <f t="shared" si="829"/>
        <v>6.8937128439094854E-6</v>
      </c>
      <c r="AF308" s="12">
        <f t="shared" si="829"/>
        <v>8.0005460422986298E-6</v>
      </c>
      <c r="AG308" s="12">
        <f t="shared" si="829"/>
        <v>9.2850889534001336E-6</v>
      </c>
      <c r="AH308" s="12">
        <f t="shared" si="829"/>
        <v>1.0775874098677787E-5</v>
      </c>
      <c r="AI308" s="12">
        <f t="shared" si="709"/>
        <v>3826463.6054356042</v>
      </c>
      <c r="AJ308" s="12">
        <f t="shared" si="751"/>
        <v>3826463.6055101026</v>
      </c>
      <c r="AK308" s="21"/>
      <c r="AL308">
        <f t="shared" si="703"/>
        <v>297</v>
      </c>
      <c r="AM308" s="3"/>
      <c r="AN308" s="3"/>
      <c r="AO308" s="12">
        <f t="shared" ref="AO308:BH308" si="830">N307*AN$8</f>
        <v>2.6520329119683606E-8</v>
      </c>
      <c r="AP308" s="12">
        <f t="shared" si="830"/>
        <v>0</v>
      </c>
      <c r="AQ308" s="12">
        <f t="shared" si="830"/>
        <v>0</v>
      </c>
      <c r="AR308" s="12">
        <f t="shared" si="830"/>
        <v>0</v>
      </c>
      <c r="AS308" s="12">
        <f t="shared" si="830"/>
        <v>0</v>
      </c>
      <c r="AT308" s="12">
        <f t="shared" si="830"/>
        <v>0</v>
      </c>
      <c r="AU308" s="12">
        <f t="shared" si="830"/>
        <v>0</v>
      </c>
      <c r="AV308" s="12">
        <f t="shared" si="830"/>
        <v>0</v>
      </c>
      <c r="AW308" s="12">
        <f t="shared" si="830"/>
        <v>0</v>
      </c>
      <c r="AX308" s="12">
        <f t="shared" si="830"/>
        <v>0</v>
      </c>
      <c r="AY308" s="12">
        <f t="shared" si="830"/>
        <v>0</v>
      </c>
      <c r="AZ308" s="12">
        <f t="shared" si="830"/>
        <v>0</v>
      </c>
      <c r="BA308" s="12">
        <f t="shared" si="830"/>
        <v>0</v>
      </c>
      <c r="BB308" s="12">
        <f t="shared" si="830"/>
        <v>0</v>
      </c>
      <c r="BC308" s="12">
        <f t="shared" si="830"/>
        <v>0</v>
      </c>
      <c r="BD308" s="12">
        <f t="shared" si="830"/>
        <v>0</v>
      </c>
      <c r="BE308" s="12">
        <f t="shared" si="830"/>
        <v>0</v>
      </c>
      <c r="BF308" s="12">
        <f t="shared" si="830"/>
        <v>0</v>
      </c>
      <c r="BG308" s="12">
        <f t="shared" si="830"/>
        <v>0</v>
      </c>
      <c r="BH308" s="12">
        <f t="shared" si="830"/>
        <v>0</v>
      </c>
      <c r="BI308" s="12">
        <f t="shared" si="745"/>
        <v>0</v>
      </c>
      <c r="BJ308" s="12">
        <f t="shared" si="746"/>
        <v>2.6520329119683606E-8</v>
      </c>
      <c r="BK308" s="12">
        <f t="shared" si="747"/>
        <v>159435.98356289705</v>
      </c>
      <c r="BL308" s="3">
        <f t="shared" si="765"/>
        <v>1.0000000000019018</v>
      </c>
      <c r="BM308" s="3">
        <f t="shared" si="711"/>
        <v>3985899.5890729995</v>
      </c>
      <c r="BN308" s="24">
        <f t="shared" si="766"/>
        <v>1.0000000000016387</v>
      </c>
      <c r="BO308" s="3">
        <f t="shared" si="712"/>
        <v>3.9999999999994249</v>
      </c>
      <c r="BP308" s="21"/>
      <c r="BQ308" s="3">
        <f>I308+AJ308+BK308+SUM(J$11:J308)</f>
        <v>4999999.9999999991</v>
      </c>
      <c r="BR308" s="21"/>
      <c r="BS308">
        <f t="shared" si="705"/>
        <v>297</v>
      </c>
      <c r="BT308" s="10">
        <f t="shared" si="706"/>
        <v>0.20950046471514874</v>
      </c>
      <c r="BU308" s="8">
        <f t="shared" si="713"/>
        <v>2.3936875696772688E-8</v>
      </c>
      <c r="BV308" s="8">
        <f t="shared" si="714"/>
        <v>2.6668902119867554E-8</v>
      </c>
      <c r="BW308" s="8">
        <f t="shared" si="715"/>
        <v>3.0950778504922076E-8</v>
      </c>
      <c r="BX308" s="8">
        <f t="shared" si="716"/>
        <v>3.5920139710102317E-8</v>
      </c>
      <c r="BY308" s="8">
        <f t="shared" si="717"/>
        <v>4.1687366170385236E-8</v>
      </c>
      <c r="BZ308" s="8">
        <f t="shared" si="718"/>
        <v>4.8380560661763694E-8</v>
      </c>
      <c r="CA308" s="8">
        <f t="shared" si="719"/>
        <v>5.614839374546975E-8</v>
      </c>
      <c r="CB308" s="8">
        <f t="shared" si="720"/>
        <v>6.5163406067915938E-8</v>
      </c>
      <c r="CC308" s="8">
        <f t="shared" si="721"/>
        <v>7.5625840867694324E-8</v>
      </c>
      <c r="CD308" s="8">
        <f t="shared" si="722"/>
        <v>8.7768091818038078E-8</v>
      </c>
      <c r="CE308" s="8">
        <f t="shared" si="723"/>
        <v>0</v>
      </c>
      <c r="CF308" s="8">
        <f t="shared" si="724"/>
        <v>0</v>
      </c>
      <c r="CG308" s="8">
        <f t="shared" si="725"/>
        <v>0</v>
      </c>
      <c r="CH308" s="8">
        <f t="shared" si="726"/>
        <v>0</v>
      </c>
      <c r="CI308" s="8">
        <f t="shared" si="727"/>
        <v>0</v>
      </c>
      <c r="CJ308" s="8">
        <f t="shared" si="728"/>
        <v>0</v>
      </c>
      <c r="CK308" s="8">
        <f t="shared" si="729"/>
        <v>0</v>
      </c>
      <c r="CL308" s="8">
        <f t="shared" si="730"/>
        <v>0</v>
      </c>
      <c r="CM308" s="8">
        <f t="shared" si="731"/>
        <v>0</v>
      </c>
      <c r="CN308" s="8">
        <f t="shared" si="732"/>
        <v>0</v>
      </c>
      <c r="CO308" s="8">
        <f t="shared" si="733"/>
        <v>0</v>
      </c>
      <c r="CP308" s="8">
        <f t="shared" si="734"/>
        <v>0</v>
      </c>
      <c r="CQ308" s="8">
        <f t="shared" si="753"/>
        <v>4.9225035536293164E-7</v>
      </c>
      <c r="CR308" s="21"/>
    </row>
    <row r="309" spans="2:96" x14ac:dyDescent="0.2">
      <c r="B309" s="1">
        <f t="shared" si="741"/>
        <v>44158</v>
      </c>
      <c r="C309" s="7">
        <f t="shared" si="735"/>
        <v>42.571428571428569</v>
      </c>
      <c r="D309">
        <f t="shared" si="748"/>
        <v>298</v>
      </c>
      <c r="E309" s="13">
        <f t="shared" si="742"/>
        <v>0.2</v>
      </c>
      <c r="F309" s="2">
        <f t="shared" si="736"/>
        <v>4.0551999668446754</v>
      </c>
      <c r="G309" s="2">
        <f t="shared" si="707"/>
        <v>1.9280000000000002</v>
      </c>
      <c r="H309" s="21"/>
      <c r="I309" s="3">
        <f t="shared" si="737"/>
        <v>1014100.4109265076</v>
      </c>
      <c r="J309" s="3"/>
      <c r="K309" s="12">
        <f t="shared" si="738"/>
        <v>3985899.5890734913</v>
      </c>
      <c r="L309" s="3">
        <f t="shared" si="762"/>
        <v>1.000000000001412</v>
      </c>
      <c r="N309" s="12">
        <f t="shared" si="749"/>
        <v>4.9225035536293164E-7</v>
      </c>
      <c r="O309" s="12">
        <f t="shared" ref="O309:AH309" si="831">N308*(1-N$6)</f>
        <v>5.4843316696567129E-7</v>
      </c>
      <c r="P309" s="12">
        <f t="shared" si="831"/>
        <v>6.3648789887240646E-7</v>
      </c>
      <c r="Q309" s="12">
        <f t="shared" si="831"/>
        <v>7.386804260077629E-7</v>
      </c>
      <c r="R309" s="12">
        <f t="shared" si="831"/>
        <v>8.5728066901765132E-7</v>
      </c>
      <c r="S309" s="12">
        <f t="shared" si="831"/>
        <v>9.9492299998155733E-7</v>
      </c>
      <c r="T309" s="12">
        <f t="shared" si="831"/>
        <v>1.1546647576067489E-6</v>
      </c>
      <c r="U309" s="12">
        <f t="shared" si="831"/>
        <v>1.3400541574409625E-6</v>
      </c>
      <c r="V309" s="12">
        <f t="shared" si="831"/>
        <v>1.5552091055386579E-6</v>
      </c>
      <c r="W309" s="12">
        <f t="shared" si="831"/>
        <v>1.8049086662055958E-6</v>
      </c>
      <c r="X309" s="12">
        <f t="shared" si="831"/>
        <v>2.0946992155213977E-6</v>
      </c>
      <c r="Y309" s="12">
        <f t="shared" si="831"/>
        <v>2.4310176385431395E-6</v>
      </c>
      <c r="Z309" s="12">
        <f t="shared" si="831"/>
        <v>2.8213343066706584E-6</v>
      </c>
      <c r="AA309" s="12">
        <f t="shared" si="831"/>
        <v>3.2743190110151223E-6</v>
      </c>
      <c r="AB309" s="12">
        <f t="shared" si="831"/>
        <v>3.8000335375156817E-6</v>
      </c>
      <c r="AC309" s="12">
        <f t="shared" si="831"/>
        <v>4.4101551613208341E-6</v>
      </c>
      <c r="AD309" s="12">
        <f t="shared" si="831"/>
        <v>5.11823602473593E-6</v>
      </c>
      <c r="AE309" s="12">
        <f t="shared" si="831"/>
        <v>5.9400041600911515E-6</v>
      </c>
      <c r="AF309" s="12">
        <f t="shared" si="831"/>
        <v>6.8937128439094854E-6</v>
      </c>
      <c r="AG309" s="12">
        <f t="shared" si="831"/>
        <v>8.0005460422986298E-6</v>
      </c>
      <c r="AH309" s="12">
        <f t="shared" si="831"/>
        <v>9.2850889534001336E-6</v>
      </c>
      <c r="AI309" s="12">
        <f t="shared" si="709"/>
        <v>3826463.6054463801</v>
      </c>
      <c r="AJ309" s="12">
        <f t="shared" si="751"/>
        <v>3826463.605510572</v>
      </c>
      <c r="AK309" s="21"/>
      <c r="AL309">
        <f t="shared" si="703"/>
        <v>298</v>
      </c>
      <c r="AM309" s="3"/>
      <c r="AN309" s="3"/>
      <c r="AO309" s="12">
        <f t="shared" ref="AO309:BH309" si="832">N308*AN$8</f>
        <v>2.2851381956902974E-8</v>
      </c>
      <c r="AP309" s="12">
        <f t="shared" si="832"/>
        <v>0</v>
      </c>
      <c r="AQ309" s="12">
        <f t="shared" si="832"/>
        <v>0</v>
      </c>
      <c r="AR309" s="12">
        <f t="shared" si="832"/>
        <v>0</v>
      </c>
      <c r="AS309" s="12">
        <f t="shared" si="832"/>
        <v>0</v>
      </c>
      <c r="AT309" s="12">
        <f t="shared" si="832"/>
        <v>0</v>
      </c>
      <c r="AU309" s="12">
        <f t="shared" si="832"/>
        <v>0</v>
      </c>
      <c r="AV309" s="12">
        <f t="shared" si="832"/>
        <v>0</v>
      </c>
      <c r="AW309" s="12">
        <f t="shared" si="832"/>
        <v>0</v>
      </c>
      <c r="AX309" s="12">
        <f t="shared" si="832"/>
        <v>0</v>
      </c>
      <c r="AY309" s="12">
        <f t="shared" si="832"/>
        <v>0</v>
      </c>
      <c r="AZ309" s="12">
        <f t="shared" si="832"/>
        <v>0</v>
      </c>
      <c r="BA309" s="12">
        <f t="shared" si="832"/>
        <v>0</v>
      </c>
      <c r="BB309" s="12">
        <f t="shared" si="832"/>
        <v>0</v>
      </c>
      <c r="BC309" s="12">
        <f t="shared" si="832"/>
        <v>0</v>
      </c>
      <c r="BD309" s="12">
        <f t="shared" si="832"/>
        <v>0</v>
      </c>
      <c r="BE309" s="12">
        <f t="shared" si="832"/>
        <v>0</v>
      </c>
      <c r="BF309" s="12">
        <f t="shared" si="832"/>
        <v>0</v>
      </c>
      <c r="BG309" s="12">
        <f t="shared" si="832"/>
        <v>0</v>
      </c>
      <c r="BH309" s="12">
        <f t="shared" si="832"/>
        <v>0</v>
      </c>
      <c r="BI309" s="12">
        <f t="shared" si="745"/>
        <v>0</v>
      </c>
      <c r="BJ309" s="12">
        <f t="shared" si="746"/>
        <v>2.2851381956902974E-8</v>
      </c>
      <c r="BK309" s="12">
        <f t="shared" si="747"/>
        <v>159435.98356291989</v>
      </c>
      <c r="BL309" s="3">
        <f t="shared" si="765"/>
        <v>1.0000000000016385</v>
      </c>
      <c r="BM309" s="3">
        <f t="shared" si="711"/>
        <v>3985899.5890734917</v>
      </c>
      <c r="BN309" s="24">
        <f t="shared" si="766"/>
        <v>1.000000000001412</v>
      </c>
      <c r="BO309" s="3">
        <f t="shared" si="712"/>
        <v>3.999999999999504</v>
      </c>
      <c r="BP309" s="21"/>
      <c r="BQ309" s="3">
        <f>I309+AJ309+BK309+SUM(J$11:J309)</f>
        <v>5000000</v>
      </c>
      <c r="BR309" s="21"/>
      <c r="BS309">
        <f t="shared" si="705"/>
        <v>298</v>
      </c>
      <c r="BT309" s="10">
        <f t="shared" si="706"/>
        <v>0.20950046471504802</v>
      </c>
      <c r="BU309" s="8">
        <f t="shared" si="713"/>
        <v>2.0625335640936343E-8</v>
      </c>
      <c r="BV309" s="8">
        <f t="shared" si="714"/>
        <v>2.2979400668890734E-8</v>
      </c>
      <c r="BW309" s="8">
        <f t="shared" si="715"/>
        <v>2.6668902119854733E-8</v>
      </c>
      <c r="BX309" s="8">
        <f t="shared" si="716"/>
        <v>3.0950778504907194E-8</v>
      </c>
      <c r="BY309" s="8">
        <f t="shared" si="717"/>
        <v>3.5920139710085045E-8</v>
      </c>
      <c r="BZ309" s="8">
        <f t="shared" si="718"/>
        <v>4.1687366170365198E-8</v>
      </c>
      <c r="CA309" s="8">
        <f t="shared" si="719"/>
        <v>4.8380560661740434E-8</v>
      </c>
      <c r="CB309" s="8">
        <f t="shared" si="720"/>
        <v>5.6148393745442751E-8</v>
      </c>
      <c r="CC309" s="8">
        <f t="shared" si="721"/>
        <v>6.5163406067884611E-8</v>
      </c>
      <c r="CD309" s="8">
        <f t="shared" si="722"/>
        <v>7.5625840867657968E-8</v>
      </c>
      <c r="CE309" s="8">
        <f t="shared" si="723"/>
        <v>0</v>
      </c>
      <c r="CF309" s="8">
        <f t="shared" si="724"/>
        <v>0</v>
      </c>
      <c r="CG309" s="8">
        <f t="shared" si="725"/>
        <v>0</v>
      </c>
      <c r="CH309" s="8">
        <f t="shared" si="726"/>
        <v>0</v>
      </c>
      <c r="CI309" s="8">
        <f t="shared" si="727"/>
        <v>0</v>
      </c>
      <c r="CJ309" s="8">
        <f t="shared" si="728"/>
        <v>0</v>
      </c>
      <c r="CK309" s="8">
        <f t="shared" si="729"/>
        <v>0</v>
      </c>
      <c r="CL309" s="8">
        <f t="shared" si="730"/>
        <v>0</v>
      </c>
      <c r="CM309" s="8">
        <f t="shared" si="731"/>
        <v>0</v>
      </c>
      <c r="CN309" s="8">
        <f t="shared" si="732"/>
        <v>0</v>
      </c>
      <c r="CO309" s="8">
        <f t="shared" si="733"/>
        <v>0</v>
      </c>
      <c r="CP309" s="8">
        <f t="shared" si="734"/>
        <v>0</v>
      </c>
      <c r="CQ309" s="8">
        <f t="shared" si="753"/>
        <v>4.2415012415776504E-7</v>
      </c>
      <c r="CR309" s="21"/>
    </row>
    <row r="310" spans="2:96" x14ac:dyDescent="0.2">
      <c r="B310" s="1">
        <f t="shared" si="741"/>
        <v>44159</v>
      </c>
      <c r="C310" s="7">
        <f t="shared" si="735"/>
        <v>42.714285714285715</v>
      </c>
      <c r="D310">
        <f t="shared" si="748"/>
        <v>299</v>
      </c>
      <c r="E310" s="13">
        <f t="shared" si="742"/>
        <v>0.2</v>
      </c>
      <c r="F310" s="2">
        <f t="shared" si="736"/>
        <v>4.0551999668446754</v>
      </c>
      <c r="G310" s="2">
        <f t="shared" si="707"/>
        <v>1.9280000000000002</v>
      </c>
      <c r="H310" s="21"/>
      <c r="I310" s="3">
        <f t="shared" si="737"/>
        <v>1014100.4109260835</v>
      </c>
      <c r="J310" s="3"/>
      <c r="K310" s="12">
        <f t="shared" si="738"/>
        <v>3985899.5890739155</v>
      </c>
      <c r="L310" s="3">
        <f t="shared" si="762"/>
        <v>1.0000000000012168</v>
      </c>
      <c r="N310" s="12">
        <f t="shared" si="749"/>
        <v>4.2415012415776504E-7</v>
      </c>
      <c r="O310" s="12">
        <f t="shared" ref="O310:AH310" si="833">N309*(1-N$6)</f>
        <v>4.7256034114841437E-7</v>
      </c>
      <c r="P310" s="12">
        <f t="shared" si="833"/>
        <v>5.4843316696567129E-7</v>
      </c>
      <c r="Q310" s="12">
        <f t="shared" si="833"/>
        <v>6.3648789887240646E-7</v>
      </c>
      <c r="R310" s="12">
        <f t="shared" si="833"/>
        <v>7.386804260077629E-7</v>
      </c>
      <c r="S310" s="12">
        <f t="shared" si="833"/>
        <v>8.5728066901765132E-7</v>
      </c>
      <c r="T310" s="12">
        <f t="shared" si="833"/>
        <v>9.9492299998155733E-7</v>
      </c>
      <c r="U310" s="12">
        <f t="shared" si="833"/>
        <v>1.1546647576067489E-6</v>
      </c>
      <c r="V310" s="12">
        <f t="shared" si="833"/>
        <v>1.3400541574409625E-6</v>
      </c>
      <c r="W310" s="12">
        <f t="shared" si="833"/>
        <v>1.5552091055386579E-6</v>
      </c>
      <c r="X310" s="12">
        <f t="shared" si="833"/>
        <v>1.8049086662055958E-6</v>
      </c>
      <c r="Y310" s="12">
        <f t="shared" si="833"/>
        <v>2.0946992155213977E-6</v>
      </c>
      <c r="Z310" s="12">
        <f t="shared" si="833"/>
        <v>2.4310176385431395E-6</v>
      </c>
      <c r="AA310" s="12">
        <f t="shared" si="833"/>
        <v>2.8213343066706584E-6</v>
      </c>
      <c r="AB310" s="12">
        <f t="shared" si="833"/>
        <v>3.2743190110151223E-6</v>
      </c>
      <c r="AC310" s="12">
        <f t="shared" si="833"/>
        <v>3.8000335375156817E-6</v>
      </c>
      <c r="AD310" s="12">
        <f t="shared" si="833"/>
        <v>4.4101551613208341E-6</v>
      </c>
      <c r="AE310" s="12">
        <f t="shared" si="833"/>
        <v>5.11823602473593E-6</v>
      </c>
      <c r="AF310" s="12">
        <f t="shared" si="833"/>
        <v>5.9400041600911515E-6</v>
      </c>
      <c r="AG310" s="12">
        <f t="shared" si="833"/>
        <v>6.8937128439094854E-6</v>
      </c>
      <c r="AH310" s="12">
        <f t="shared" si="833"/>
        <v>8.0005460422986298E-6</v>
      </c>
      <c r="AI310" s="12">
        <f t="shared" si="709"/>
        <v>3826463.6054556654</v>
      </c>
      <c r="AJ310" s="12">
        <f t="shared" si="751"/>
        <v>3826463.6055109766</v>
      </c>
      <c r="AK310" s="21"/>
      <c r="AL310">
        <f t="shared" si="703"/>
        <v>299</v>
      </c>
      <c r="AM310" s="3"/>
      <c r="AN310" s="3"/>
      <c r="AO310" s="12">
        <f t="shared" ref="AO310:BH310" si="834">N309*AN$8</f>
        <v>1.9690014214517265E-8</v>
      </c>
      <c r="AP310" s="12">
        <f t="shared" si="834"/>
        <v>0</v>
      </c>
      <c r="AQ310" s="12">
        <f t="shared" si="834"/>
        <v>0</v>
      </c>
      <c r="AR310" s="12">
        <f t="shared" si="834"/>
        <v>0</v>
      </c>
      <c r="AS310" s="12">
        <f t="shared" si="834"/>
        <v>0</v>
      </c>
      <c r="AT310" s="12">
        <f t="shared" si="834"/>
        <v>0</v>
      </c>
      <c r="AU310" s="12">
        <f t="shared" si="834"/>
        <v>0</v>
      </c>
      <c r="AV310" s="12">
        <f t="shared" si="834"/>
        <v>0</v>
      </c>
      <c r="AW310" s="12">
        <f t="shared" si="834"/>
        <v>0</v>
      </c>
      <c r="AX310" s="12">
        <f t="shared" si="834"/>
        <v>0</v>
      </c>
      <c r="AY310" s="12">
        <f t="shared" si="834"/>
        <v>0</v>
      </c>
      <c r="AZ310" s="12">
        <f t="shared" si="834"/>
        <v>0</v>
      </c>
      <c r="BA310" s="12">
        <f t="shared" si="834"/>
        <v>0</v>
      </c>
      <c r="BB310" s="12">
        <f t="shared" si="834"/>
        <v>0</v>
      </c>
      <c r="BC310" s="12">
        <f t="shared" si="834"/>
        <v>0</v>
      </c>
      <c r="BD310" s="12">
        <f t="shared" si="834"/>
        <v>0</v>
      </c>
      <c r="BE310" s="12">
        <f t="shared" si="834"/>
        <v>0</v>
      </c>
      <c r="BF310" s="12">
        <f t="shared" si="834"/>
        <v>0</v>
      </c>
      <c r="BG310" s="12">
        <f t="shared" si="834"/>
        <v>0</v>
      </c>
      <c r="BH310" s="12">
        <f t="shared" si="834"/>
        <v>0</v>
      </c>
      <c r="BI310" s="12">
        <f t="shared" si="745"/>
        <v>0</v>
      </c>
      <c r="BJ310" s="12">
        <f t="shared" si="746"/>
        <v>1.9690014214517265E-8</v>
      </c>
      <c r="BK310" s="12">
        <f t="shared" si="747"/>
        <v>159435.9835629396</v>
      </c>
      <c r="BL310" s="3">
        <f t="shared" si="765"/>
        <v>1.000000000001412</v>
      </c>
      <c r="BM310" s="3">
        <f t="shared" si="711"/>
        <v>3985899.5890739164</v>
      </c>
      <c r="BN310" s="24">
        <f t="shared" si="766"/>
        <v>1.0000000000012168</v>
      </c>
      <c r="BO310" s="3">
        <f t="shared" si="712"/>
        <v>3.9999999999995719</v>
      </c>
      <c r="BP310" s="21"/>
      <c r="BQ310" s="3">
        <f>I310+AJ310+BK310+SUM(J$11:J310)</f>
        <v>5000000</v>
      </c>
      <c r="BR310" s="21"/>
      <c r="BS310">
        <f t="shared" si="705"/>
        <v>299</v>
      </c>
      <c r="BT310" s="10">
        <f t="shared" si="706"/>
        <v>0.20950046471496125</v>
      </c>
      <c r="BU310" s="8">
        <f t="shared" si="713"/>
        <v>1.7771929623992059E-8</v>
      </c>
      <c r="BV310" s="8">
        <f t="shared" si="714"/>
        <v>1.980032221529069E-8</v>
      </c>
      <c r="BW310" s="8">
        <f t="shared" si="715"/>
        <v>2.2979400668881214E-8</v>
      </c>
      <c r="BX310" s="8">
        <f t="shared" si="716"/>
        <v>2.6668902119843688E-8</v>
      </c>
      <c r="BY310" s="8">
        <f t="shared" si="717"/>
        <v>3.0950778504894376E-8</v>
      </c>
      <c r="BZ310" s="8">
        <f t="shared" si="718"/>
        <v>3.5920139710070169E-8</v>
      </c>
      <c r="CA310" s="8">
        <f t="shared" si="719"/>
        <v>4.1687366170347933E-8</v>
      </c>
      <c r="CB310" s="8">
        <f t="shared" si="720"/>
        <v>4.8380560661720396E-8</v>
      </c>
      <c r="CC310" s="8">
        <f t="shared" si="721"/>
        <v>5.6148393745419497E-8</v>
      </c>
      <c r="CD310" s="8">
        <f t="shared" si="722"/>
        <v>6.5163406067857626E-8</v>
      </c>
      <c r="CE310" s="8">
        <f t="shared" si="723"/>
        <v>0</v>
      </c>
      <c r="CF310" s="8">
        <f t="shared" si="724"/>
        <v>0</v>
      </c>
      <c r="CG310" s="8">
        <f t="shared" si="725"/>
        <v>0</v>
      </c>
      <c r="CH310" s="8">
        <f t="shared" si="726"/>
        <v>0</v>
      </c>
      <c r="CI310" s="8">
        <f t="shared" si="727"/>
        <v>0</v>
      </c>
      <c r="CJ310" s="8">
        <f t="shared" si="728"/>
        <v>0</v>
      </c>
      <c r="CK310" s="8">
        <f t="shared" si="729"/>
        <v>0</v>
      </c>
      <c r="CL310" s="8">
        <f t="shared" si="730"/>
        <v>0</v>
      </c>
      <c r="CM310" s="8">
        <f t="shared" si="731"/>
        <v>0</v>
      </c>
      <c r="CN310" s="8">
        <f t="shared" si="732"/>
        <v>0</v>
      </c>
      <c r="CO310" s="8">
        <f t="shared" si="733"/>
        <v>0</v>
      </c>
      <c r="CP310" s="8">
        <f t="shared" si="734"/>
        <v>0</v>
      </c>
      <c r="CQ310" s="8">
        <f t="shared" si="753"/>
        <v>3.6547119948831768E-7</v>
      </c>
      <c r="CR310" s="21"/>
    </row>
    <row r="311" spans="2:96" x14ac:dyDescent="0.2">
      <c r="B311" s="1">
        <f t="shared" si="741"/>
        <v>44160</v>
      </c>
      <c r="C311" s="7">
        <f t="shared" si="735"/>
        <v>42.857142857142854</v>
      </c>
      <c r="D311">
        <f t="shared" si="748"/>
        <v>300</v>
      </c>
      <c r="E311" s="13">
        <f t="shared" si="742"/>
        <v>0.2</v>
      </c>
      <c r="F311" s="2">
        <f t="shared" si="736"/>
        <v>4.0551999668446754</v>
      </c>
      <c r="G311" s="2">
        <f t="shared" si="707"/>
        <v>1.9280000000000002</v>
      </c>
      <c r="H311" s="21"/>
      <c r="I311" s="3">
        <f t="shared" si="737"/>
        <v>1014100.410925718</v>
      </c>
      <c r="J311" s="3"/>
      <c r="K311" s="12">
        <f t="shared" si="738"/>
        <v>3985899.589074281</v>
      </c>
      <c r="L311" s="3">
        <f t="shared" si="762"/>
        <v>1.0000000000010485</v>
      </c>
      <c r="N311" s="12">
        <f t="shared" si="749"/>
        <v>3.6547119948831768E-7</v>
      </c>
      <c r="O311" s="12">
        <f t="shared" ref="O311:AH311" si="835">N310*(1-N$6)</f>
        <v>4.0718411919145442E-7</v>
      </c>
      <c r="P311" s="12">
        <f t="shared" si="835"/>
        <v>4.7256034114841437E-7</v>
      </c>
      <c r="Q311" s="12">
        <f t="shared" si="835"/>
        <v>5.4843316696567129E-7</v>
      </c>
      <c r="R311" s="12">
        <f t="shared" si="835"/>
        <v>6.3648789887240646E-7</v>
      </c>
      <c r="S311" s="12">
        <f t="shared" si="835"/>
        <v>7.386804260077629E-7</v>
      </c>
      <c r="T311" s="12">
        <f t="shared" si="835"/>
        <v>8.5728066901765132E-7</v>
      </c>
      <c r="U311" s="12">
        <f t="shared" si="835"/>
        <v>9.9492299998155733E-7</v>
      </c>
      <c r="V311" s="12">
        <f t="shared" si="835"/>
        <v>1.1546647576067489E-6</v>
      </c>
      <c r="W311" s="12">
        <f t="shared" si="835"/>
        <v>1.3400541574409625E-6</v>
      </c>
      <c r="X311" s="12">
        <f t="shared" si="835"/>
        <v>1.5552091055386579E-6</v>
      </c>
      <c r="Y311" s="12">
        <f t="shared" si="835"/>
        <v>1.8049086662055958E-6</v>
      </c>
      <c r="Z311" s="12">
        <f t="shared" si="835"/>
        <v>2.0946992155213977E-6</v>
      </c>
      <c r="AA311" s="12">
        <f t="shared" si="835"/>
        <v>2.4310176385431395E-6</v>
      </c>
      <c r="AB311" s="12">
        <f t="shared" si="835"/>
        <v>2.8213343066706584E-6</v>
      </c>
      <c r="AC311" s="12">
        <f t="shared" si="835"/>
        <v>3.2743190110151223E-6</v>
      </c>
      <c r="AD311" s="12">
        <f t="shared" si="835"/>
        <v>3.8000335375156817E-6</v>
      </c>
      <c r="AE311" s="12">
        <f t="shared" si="835"/>
        <v>4.4101551613208341E-6</v>
      </c>
      <c r="AF311" s="12">
        <f t="shared" si="835"/>
        <v>5.11823602473593E-6</v>
      </c>
      <c r="AG311" s="12">
        <f t="shared" si="835"/>
        <v>5.9400041600911515E-6</v>
      </c>
      <c r="AH311" s="12">
        <f t="shared" si="835"/>
        <v>6.8937128439094854E-6</v>
      </c>
      <c r="AI311" s="12">
        <f t="shared" si="709"/>
        <v>3826463.6054636659</v>
      </c>
      <c r="AJ311" s="12">
        <f t="shared" si="751"/>
        <v>3826463.6055113254</v>
      </c>
      <c r="AK311" s="21"/>
      <c r="AL311">
        <f t="shared" si="703"/>
        <v>300</v>
      </c>
      <c r="AM311" s="3"/>
      <c r="AN311" s="3"/>
      <c r="AO311" s="12">
        <f t="shared" ref="AO311:BH311" si="836">N310*AN$8</f>
        <v>1.6966004966310601E-8</v>
      </c>
      <c r="AP311" s="12">
        <f t="shared" si="836"/>
        <v>0</v>
      </c>
      <c r="AQ311" s="12">
        <f t="shared" si="836"/>
        <v>0</v>
      </c>
      <c r="AR311" s="12">
        <f t="shared" si="836"/>
        <v>0</v>
      </c>
      <c r="AS311" s="12">
        <f t="shared" si="836"/>
        <v>0</v>
      </c>
      <c r="AT311" s="12">
        <f t="shared" si="836"/>
        <v>0</v>
      </c>
      <c r="AU311" s="12">
        <f t="shared" si="836"/>
        <v>0</v>
      </c>
      <c r="AV311" s="12">
        <f t="shared" si="836"/>
        <v>0</v>
      </c>
      <c r="AW311" s="12">
        <f t="shared" si="836"/>
        <v>0</v>
      </c>
      <c r="AX311" s="12">
        <f t="shared" si="836"/>
        <v>0</v>
      </c>
      <c r="AY311" s="12">
        <f t="shared" si="836"/>
        <v>0</v>
      </c>
      <c r="AZ311" s="12">
        <f t="shared" si="836"/>
        <v>0</v>
      </c>
      <c r="BA311" s="12">
        <f t="shared" si="836"/>
        <v>0</v>
      </c>
      <c r="BB311" s="12">
        <f t="shared" si="836"/>
        <v>0</v>
      </c>
      <c r="BC311" s="12">
        <f t="shared" si="836"/>
        <v>0</v>
      </c>
      <c r="BD311" s="12">
        <f t="shared" si="836"/>
        <v>0</v>
      </c>
      <c r="BE311" s="12">
        <f t="shared" si="836"/>
        <v>0</v>
      </c>
      <c r="BF311" s="12">
        <f t="shared" si="836"/>
        <v>0</v>
      </c>
      <c r="BG311" s="12">
        <f t="shared" si="836"/>
        <v>0</v>
      </c>
      <c r="BH311" s="12">
        <f t="shared" si="836"/>
        <v>0</v>
      </c>
      <c r="BI311" s="12">
        <f t="shared" si="745"/>
        <v>0</v>
      </c>
      <c r="BJ311" s="12">
        <f t="shared" si="746"/>
        <v>1.6966004966310601E-8</v>
      </c>
      <c r="BK311" s="12">
        <f t="shared" si="747"/>
        <v>159435.98356295656</v>
      </c>
      <c r="BL311" s="3">
        <f t="shared" si="765"/>
        <v>1.0000000000012166</v>
      </c>
      <c r="BM311" s="3">
        <f t="shared" si="711"/>
        <v>3985899.589074282</v>
      </c>
      <c r="BN311" s="24">
        <f t="shared" si="766"/>
        <v>1.0000000000010485</v>
      </c>
      <c r="BO311" s="3">
        <f t="shared" si="712"/>
        <v>3.999999999999631</v>
      </c>
      <c r="BP311" s="21"/>
      <c r="BQ311" s="3">
        <f>I311+AJ311+BK311+SUM(J$11:J311)</f>
        <v>5000000</v>
      </c>
      <c r="BR311" s="21"/>
      <c r="BS311">
        <f t="shared" si="705"/>
        <v>300</v>
      </c>
      <c r="BT311" s="10">
        <f t="shared" si="706"/>
        <v>0.20950046471488648</v>
      </c>
      <c r="BU311" s="8">
        <f t="shared" si="713"/>
        <v>1.5313277226541908E-8</v>
      </c>
      <c r="BV311" s="8">
        <f t="shared" si="714"/>
        <v>1.7061052439026285E-8</v>
      </c>
      <c r="BW311" s="8">
        <f t="shared" si="715"/>
        <v>1.9800322215283623E-8</v>
      </c>
      <c r="BX311" s="8">
        <f t="shared" si="716"/>
        <v>2.2979400668873012E-8</v>
      </c>
      <c r="BY311" s="8">
        <f t="shared" si="717"/>
        <v>2.6668902119834169E-8</v>
      </c>
      <c r="BZ311" s="8">
        <f t="shared" si="718"/>
        <v>3.0950778504883331E-8</v>
      </c>
      <c r="CA311" s="8">
        <f t="shared" si="719"/>
        <v>3.5920139710057345E-8</v>
      </c>
      <c r="CB311" s="8">
        <f t="shared" si="720"/>
        <v>4.168736617033305E-8</v>
      </c>
      <c r="CC311" s="8">
        <f t="shared" si="721"/>
        <v>4.8380560661703131E-8</v>
      </c>
      <c r="CD311" s="8">
        <f t="shared" si="722"/>
        <v>5.614839374539946E-8</v>
      </c>
      <c r="CE311" s="8">
        <f t="shared" si="723"/>
        <v>0</v>
      </c>
      <c r="CF311" s="8">
        <f t="shared" si="724"/>
        <v>0</v>
      </c>
      <c r="CG311" s="8">
        <f t="shared" si="725"/>
        <v>0</v>
      </c>
      <c r="CH311" s="8">
        <f t="shared" si="726"/>
        <v>0</v>
      </c>
      <c r="CI311" s="8">
        <f t="shared" si="727"/>
        <v>0</v>
      </c>
      <c r="CJ311" s="8">
        <f t="shared" si="728"/>
        <v>0</v>
      </c>
      <c r="CK311" s="8">
        <f t="shared" si="729"/>
        <v>0</v>
      </c>
      <c r="CL311" s="8">
        <f t="shared" si="730"/>
        <v>0</v>
      </c>
      <c r="CM311" s="8">
        <f t="shared" si="731"/>
        <v>0</v>
      </c>
      <c r="CN311" s="8">
        <f t="shared" si="732"/>
        <v>0</v>
      </c>
      <c r="CO311" s="8">
        <f t="shared" si="733"/>
        <v>0</v>
      </c>
      <c r="CP311" s="8">
        <f t="shared" si="734"/>
        <v>0</v>
      </c>
      <c r="CQ311" s="8">
        <f t="shared" si="753"/>
        <v>3.1491019346193531E-7</v>
      </c>
      <c r="CR311" s="21"/>
    </row>
    <row r="312" spans="2:96" x14ac:dyDescent="0.2">
      <c r="B312" s="1">
        <f t="shared" si="741"/>
        <v>44161</v>
      </c>
      <c r="C312" s="7">
        <f t="shared" si="735"/>
        <v>43</v>
      </c>
      <c r="D312">
        <f t="shared" si="748"/>
        <v>301</v>
      </c>
      <c r="E312" s="13">
        <f t="shared" si="742"/>
        <v>0.2</v>
      </c>
      <c r="F312" s="2">
        <f t="shared" si="736"/>
        <v>4.0551999668446754</v>
      </c>
      <c r="G312" s="2">
        <f t="shared" si="707"/>
        <v>1.9280000000000002</v>
      </c>
      <c r="H312" s="21"/>
      <c r="I312" s="3">
        <f t="shared" si="737"/>
        <v>1014100.4109254031</v>
      </c>
      <c r="J312" s="3"/>
      <c r="K312" s="12">
        <f t="shared" si="738"/>
        <v>3985899.5890745958</v>
      </c>
      <c r="L312" s="3">
        <f t="shared" si="762"/>
        <v>1.0000000000009033</v>
      </c>
      <c r="N312" s="12">
        <f t="shared" si="749"/>
        <v>3.1491019346193531E-7</v>
      </c>
      <c r="O312" s="12">
        <f t="shared" ref="O312:AH312" si="837">N311*(1-N$6)</f>
        <v>3.5085235150878495E-7</v>
      </c>
      <c r="P312" s="12">
        <f t="shared" si="837"/>
        <v>4.0718411919145442E-7</v>
      </c>
      <c r="Q312" s="12">
        <f t="shared" si="837"/>
        <v>4.7256034114841437E-7</v>
      </c>
      <c r="R312" s="12">
        <f t="shared" si="837"/>
        <v>5.4843316696567129E-7</v>
      </c>
      <c r="S312" s="12">
        <f t="shared" si="837"/>
        <v>6.3648789887240646E-7</v>
      </c>
      <c r="T312" s="12">
        <f t="shared" si="837"/>
        <v>7.386804260077629E-7</v>
      </c>
      <c r="U312" s="12">
        <f t="shared" si="837"/>
        <v>8.5728066901765132E-7</v>
      </c>
      <c r="V312" s="12">
        <f t="shared" si="837"/>
        <v>9.9492299998155733E-7</v>
      </c>
      <c r="W312" s="12">
        <f t="shared" si="837"/>
        <v>1.1546647576067489E-6</v>
      </c>
      <c r="X312" s="12">
        <f t="shared" si="837"/>
        <v>1.3400541574409625E-6</v>
      </c>
      <c r="Y312" s="12">
        <f t="shared" si="837"/>
        <v>1.5552091055386579E-6</v>
      </c>
      <c r="Z312" s="12">
        <f t="shared" si="837"/>
        <v>1.8049086662055958E-6</v>
      </c>
      <c r="AA312" s="12">
        <f t="shared" si="837"/>
        <v>2.0946992155213977E-6</v>
      </c>
      <c r="AB312" s="12">
        <f t="shared" si="837"/>
        <v>2.4310176385431395E-6</v>
      </c>
      <c r="AC312" s="12">
        <f t="shared" si="837"/>
        <v>2.8213343066706584E-6</v>
      </c>
      <c r="AD312" s="12">
        <f t="shared" si="837"/>
        <v>3.2743190110151223E-6</v>
      </c>
      <c r="AE312" s="12">
        <f t="shared" si="837"/>
        <v>3.8000335375156817E-6</v>
      </c>
      <c r="AF312" s="12">
        <f t="shared" si="837"/>
        <v>4.4101551613208341E-6</v>
      </c>
      <c r="AG312" s="12">
        <f t="shared" si="837"/>
        <v>5.11823602473593E-6</v>
      </c>
      <c r="AH312" s="12">
        <f t="shared" si="837"/>
        <v>5.9400041600911515E-6</v>
      </c>
      <c r="AI312" s="12">
        <f t="shared" si="709"/>
        <v>3826463.6054705596</v>
      </c>
      <c r="AJ312" s="12">
        <f t="shared" si="751"/>
        <v>3826463.6055116253</v>
      </c>
      <c r="AK312" s="21"/>
      <c r="AL312">
        <f t="shared" si="703"/>
        <v>301</v>
      </c>
      <c r="AM312" s="3"/>
      <c r="AN312" s="3"/>
      <c r="AO312" s="12">
        <f t="shared" ref="AO312:BH312" si="838">N311*AN$8</f>
        <v>1.4618847979532707E-8</v>
      </c>
      <c r="AP312" s="12">
        <f t="shared" si="838"/>
        <v>0</v>
      </c>
      <c r="AQ312" s="12">
        <f t="shared" si="838"/>
        <v>0</v>
      </c>
      <c r="AR312" s="12">
        <f t="shared" si="838"/>
        <v>0</v>
      </c>
      <c r="AS312" s="12">
        <f t="shared" si="838"/>
        <v>0</v>
      </c>
      <c r="AT312" s="12">
        <f t="shared" si="838"/>
        <v>0</v>
      </c>
      <c r="AU312" s="12">
        <f t="shared" si="838"/>
        <v>0</v>
      </c>
      <c r="AV312" s="12">
        <f t="shared" si="838"/>
        <v>0</v>
      </c>
      <c r="AW312" s="12">
        <f t="shared" si="838"/>
        <v>0</v>
      </c>
      <c r="AX312" s="12">
        <f t="shared" si="838"/>
        <v>0</v>
      </c>
      <c r="AY312" s="12">
        <f t="shared" si="838"/>
        <v>0</v>
      </c>
      <c r="AZ312" s="12">
        <f t="shared" si="838"/>
        <v>0</v>
      </c>
      <c r="BA312" s="12">
        <f t="shared" si="838"/>
        <v>0</v>
      </c>
      <c r="BB312" s="12">
        <f t="shared" si="838"/>
        <v>0</v>
      </c>
      <c r="BC312" s="12">
        <f t="shared" si="838"/>
        <v>0</v>
      </c>
      <c r="BD312" s="12">
        <f t="shared" si="838"/>
        <v>0</v>
      </c>
      <c r="BE312" s="12">
        <f t="shared" si="838"/>
        <v>0</v>
      </c>
      <c r="BF312" s="12">
        <f t="shared" si="838"/>
        <v>0</v>
      </c>
      <c r="BG312" s="12">
        <f t="shared" si="838"/>
        <v>0</v>
      </c>
      <c r="BH312" s="12">
        <f t="shared" si="838"/>
        <v>0</v>
      </c>
      <c r="BI312" s="12">
        <f t="shared" si="745"/>
        <v>0</v>
      </c>
      <c r="BJ312" s="12">
        <f t="shared" si="746"/>
        <v>1.4618847979532707E-8</v>
      </c>
      <c r="BK312" s="12">
        <f t="shared" si="747"/>
        <v>159435.98356297117</v>
      </c>
      <c r="BL312" s="3">
        <f t="shared" si="765"/>
        <v>1.0000000000010483</v>
      </c>
      <c r="BM312" s="3">
        <f t="shared" si="711"/>
        <v>3985899.5890745963</v>
      </c>
      <c r="BN312" s="24">
        <f t="shared" si="766"/>
        <v>1.0000000000009033</v>
      </c>
      <c r="BO312" s="3">
        <f t="shared" si="712"/>
        <v>3.9999999999996825</v>
      </c>
      <c r="BP312" s="21"/>
      <c r="BQ312" s="3">
        <f>I312+AJ312+BK312+SUM(J$11:J312)</f>
        <v>5000000</v>
      </c>
      <c r="BR312" s="21"/>
      <c r="BS312">
        <f t="shared" si="705"/>
        <v>301</v>
      </c>
      <c r="BT312" s="10">
        <f t="shared" si="706"/>
        <v>0.20950046471482209</v>
      </c>
      <c r="BU312" s="8">
        <f t="shared" si="713"/>
        <v>1.3194766374741995E-8</v>
      </c>
      <c r="BV312" s="8">
        <f t="shared" si="714"/>
        <v>1.4700746137475713E-8</v>
      </c>
      <c r="BW312" s="8">
        <f t="shared" si="715"/>
        <v>1.7061052439021044E-8</v>
      </c>
      <c r="BX312" s="8">
        <f t="shared" si="716"/>
        <v>1.9800322215277538E-8</v>
      </c>
      <c r="BY312" s="8">
        <f t="shared" si="717"/>
        <v>2.2979400668865951E-8</v>
      </c>
      <c r="BZ312" s="8">
        <f t="shared" si="718"/>
        <v>2.666890211982597E-8</v>
      </c>
      <c r="CA312" s="8">
        <f t="shared" si="719"/>
        <v>3.0950778504873815E-8</v>
      </c>
      <c r="CB312" s="8">
        <f t="shared" si="720"/>
        <v>3.5920139710046307E-8</v>
      </c>
      <c r="CC312" s="8">
        <f t="shared" si="721"/>
        <v>4.1687366170320239E-8</v>
      </c>
      <c r="CD312" s="8">
        <f t="shared" si="722"/>
        <v>4.8380560661688262E-8</v>
      </c>
      <c r="CE312" s="8">
        <f t="shared" si="723"/>
        <v>0</v>
      </c>
      <c r="CF312" s="8">
        <f t="shared" si="724"/>
        <v>0</v>
      </c>
      <c r="CG312" s="8">
        <f t="shared" si="725"/>
        <v>0</v>
      </c>
      <c r="CH312" s="8">
        <f t="shared" si="726"/>
        <v>0</v>
      </c>
      <c r="CI312" s="8">
        <f t="shared" si="727"/>
        <v>0</v>
      </c>
      <c r="CJ312" s="8">
        <f t="shared" si="728"/>
        <v>0</v>
      </c>
      <c r="CK312" s="8">
        <f t="shared" si="729"/>
        <v>0</v>
      </c>
      <c r="CL312" s="8">
        <f t="shared" si="730"/>
        <v>0</v>
      </c>
      <c r="CM312" s="8">
        <f t="shared" si="731"/>
        <v>0</v>
      </c>
      <c r="CN312" s="8">
        <f t="shared" si="732"/>
        <v>0</v>
      </c>
      <c r="CO312" s="8">
        <f t="shared" si="733"/>
        <v>0</v>
      </c>
      <c r="CP312" s="8">
        <f t="shared" si="734"/>
        <v>0</v>
      </c>
      <c r="CQ312" s="8">
        <f t="shared" si="753"/>
        <v>2.7134403500213682E-7</v>
      </c>
      <c r="CR312" s="21"/>
    </row>
    <row r="313" spans="2:96" x14ac:dyDescent="0.2">
      <c r="B313" s="1">
        <f t="shared" si="741"/>
        <v>44162</v>
      </c>
      <c r="C313" s="7">
        <f t="shared" si="735"/>
        <v>43.142857142857146</v>
      </c>
      <c r="D313">
        <f t="shared" si="748"/>
        <v>302</v>
      </c>
      <c r="E313" s="13">
        <f t="shared" si="742"/>
        <v>0.2</v>
      </c>
      <c r="F313" s="2">
        <f t="shared" si="736"/>
        <v>4.0551999668446754</v>
      </c>
      <c r="G313" s="2">
        <f t="shared" si="707"/>
        <v>1.9280000000000002</v>
      </c>
      <c r="H313" s="21"/>
      <c r="I313" s="3">
        <f t="shared" si="737"/>
        <v>1014100.4109251318</v>
      </c>
      <c r="J313" s="3"/>
      <c r="K313" s="12">
        <f t="shared" si="738"/>
        <v>3985899.5890748673</v>
      </c>
      <c r="L313" s="3">
        <f t="shared" si="762"/>
        <v>1.0000000000007785</v>
      </c>
      <c r="N313" s="12">
        <f t="shared" si="749"/>
        <v>2.7134403500213682E-7</v>
      </c>
      <c r="O313" s="12">
        <f t="shared" ref="O313:AH313" si="839">N312*(1-N$6)</f>
        <v>3.0231378572345791E-7</v>
      </c>
      <c r="P313" s="12">
        <f t="shared" si="839"/>
        <v>3.5085235150878495E-7</v>
      </c>
      <c r="Q313" s="12">
        <f t="shared" si="839"/>
        <v>4.0718411919145442E-7</v>
      </c>
      <c r="R313" s="12">
        <f t="shared" si="839"/>
        <v>4.7256034114841437E-7</v>
      </c>
      <c r="S313" s="12">
        <f t="shared" si="839"/>
        <v>5.4843316696567129E-7</v>
      </c>
      <c r="T313" s="12">
        <f t="shared" si="839"/>
        <v>6.3648789887240646E-7</v>
      </c>
      <c r="U313" s="12">
        <f t="shared" si="839"/>
        <v>7.386804260077629E-7</v>
      </c>
      <c r="V313" s="12">
        <f t="shared" si="839"/>
        <v>8.5728066901765132E-7</v>
      </c>
      <c r="W313" s="12">
        <f t="shared" si="839"/>
        <v>9.9492299998155733E-7</v>
      </c>
      <c r="X313" s="12">
        <f t="shared" si="839"/>
        <v>1.1546647576067489E-6</v>
      </c>
      <c r="Y313" s="12">
        <f t="shared" si="839"/>
        <v>1.3400541574409625E-6</v>
      </c>
      <c r="Z313" s="12">
        <f t="shared" si="839"/>
        <v>1.5552091055386579E-6</v>
      </c>
      <c r="AA313" s="12">
        <f t="shared" si="839"/>
        <v>1.8049086662055958E-6</v>
      </c>
      <c r="AB313" s="12">
        <f t="shared" si="839"/>
        <v>2.0946992155213977E-6</v>
      </c>
      <c r="AC313" s="12">
        <f t="shared" si="839"/>
        <v>2.4310176385431395E-6</v>
      </c>
      <c r="AD313" s="12">
        <f t="shared" si="839"/>
        <v>2.8213343066706584E-6</v>
      </c>
      <c r="AE313" s="12">
        <f t="shared" si="839"/>
        <v>3.2743190110151223E-6</v>
      </c>
      <c r="AF313" s="12">
        <f t="shared" si="839"/>
        <v>3.8000335375156817E-6</v>
      </c>
      <c r="AG313" s="12">
        <f t="shared" si="839"/>
        <v>4.4101551613208341E-6</v>
      </c>
      <c r="AH313" s="12">
        <f t="shared" si="839"/>
        <v>5.11823602473593E-6</v>
      </c>
      <c r="AI313" s="12">
        <f t="shared" si="709"/>
        <v>3826463.6054764995</v>
      </c>
      <c r="AJ313" s="12">
        <f t="shared" si="751"/>
        <v>3826463.6055118842</v>
      </c>
      <c r="AK313" s="21"/>
      <c r="AL313">
        <f t="shared" si="703"/>
        <v>302</v>
      </c>
      <c r="AM313" s="3"/>
      <c r="AN313" s="3"/>
      <c r="AO313" s="12">
        <f t="shared" ref="AO313:BH313" si="840">N312*AN$8</f>
        <v>1.2596407738477413E-8</v>
      </c>
      <c r="AP313" s="12">
        <f t="shared" si="840"/>
        <v>0</v>
      </c>
      <c r="AQ313" s="12">
        <f t="shared" si="840"/>
        <v>0</v>
      </c>
      <c r="AR313" s="12">
        <f t="shared" si="840"/>
        <v>0</v>
      </c>
      <c r="AS313" s="12">
        <f t="shared" si="840"/>
        <v>0</v>
      </c>
      <c r="AT313" s="12">
        <f t="shared" si="840"/>
        <v>0</v>
      </c>
      <c r="AU313" s="12">
        <f t="shared" si="840"/>
        <v>0</v>
      </c>
      <c r="AV313" s="12">
        <f t="shared" si="840"/>
        <v>0</v>
      </c>
      <c r="AW313" s="12">
        <f t="shared" si="840"/>
        <v>0</v>
      </c>
      <c r="AX313" s="12">
        <f t="shared" si="840"/>
        <v>0</v>
      </c>
      <c r="AY313" s="12">
        <f t="shared" si="840"/>
        <v>0</v>
      </c>
      <c r="AZ313" s="12">
        <f t="shared" si="840"/>
        <v>0</v>
      </c>
      <c r="BA313" s="12">
        <f t="shared" si="840"/>
        <v>0</v>
      </c>
      <c r="BB313" s="12">
        <f t="shared" si="840"/>
        <v>0</v>
      </c>
      <c r="BC313" s="12">
        <f t="shared" si="840"/>
        <v>0</v>
      </c>
      <c r="BD313" s="12">
        <f t="shared" si="840"/>
        <v>0</v>
      </c>
      <c r="BE313" s="12">
        <f t="shared" si="840"/>
        <v>0</v>
      </c>
      <c r="BF313" s="12">
        <f t="shared" si="840"/>
        <v>0</v>
      </c>
      <c r="BG313" s="12">
        <f t="shared" si="840"/>
        <v>0</v>
      </c>
      <c r="BH313" s="12">
        <f t="shared" si="840"/>
        <v>0</v>
      </c>
      <c r="BI313" s="12">
        <f t="shared" si="745"/>
        <v>0</v>
      </c>
      <c r="BJ313" s="12">
        <f t="shared" si="746"/>
        <v>1.2596407738477413E-8</v>
      </c>
      <c r="BK313" s="12">
        <f t="shared" si="747"/>
        <v>159435.98356298378</v>
      </c>
      <c r="BL313" s="3">
        <f t="shared" si="765"/>
        <v>1.0000000000009035</v>
      </c>
      <c r="BM313" s="3">
        <f t="shared" si="711"/>
        <v>3985899.5890748678</v>
      </c>
      <c r="BN313" s="24">
        <f t="shared" si="766"/>
        <v>1.0000000000007783</v>
      </c>
      <c r="BO313" s="3">
        <f t="shared" si="712"/>
        <v>3.999999999999726</v>
      </c>
      <c r="BP313" s="21"/>
      <c r="BQ313" s="3">
        <f>I313+AJ313+BK313+SUM(J$11:J313)</f>
        <v>5000000</v>
      </c>
      <c r="BR313" s="21"/>
      <c r="BS313">
        <f t="shared" si="705"/>
        <v>302</v>
      </c>
      <c r="BT313" s="10">
        <f t="shared" si="706"/>
        <v>0.20950046471476655</v>
      </c>
      <c r="BU313" s="8">
        <f t="shared" si="713"/>
        <v>1.1369340286105508E-8</v>
      </c>
      <c r="BV313" s="8">
        <f t="shared" si="714"/>
        <v>1.2666975719748958E-8</v>
      </c>
      <c r="BW313" s="8">
        <f t="shared" si="715"/>
        <v>1.4700746137471815E-8</v>
      </c>
      <c r="BX313" s="8">
        <f t="shared" si="716"/>
        <v>1.7061052439016521E-8</v>
      </c>
      <c r="BY313" s="8">
        <f t="shared" si="717"/>
        <v>1.9800322215272287E-8</v>
      </c>
      <c r="BZ313" s="8">
        <f t="shared" si="718"/>
        <v>2.297940066885986E-8</v>
      </c>
      <c r="CA313" s="8">
        <f t="shared" si="719"/>
        <v>2.6668902119818902E-8</v>
      </c>
      <c r="CB313" s="8">
        <f t="shared" si="720"/>
        <v>3.095077850486561E-8</v>
      </c>
      <c r="CC313" s="8">
        <f t="shared" si="721"/>
        <v>3.5920139710036784E-8</v>
      </c>
      <c r="CD313" s="8">
        <f t="shared" si="722"/>
        <v>4.1687366170309188E-8</v>
      </c>
      <c r="CE313" s="8">
        <f t="shared" si="723"/>
        <v>0</v>
      </c>
      <c r="CF313" s="8">
        <f t="shared" si="724"/>
        <v>0</v>
      </c>
      <c r="CG313" s="8">
        <f t="shared" si="725"/>
        <v>0</v>
      </c>
      <c r="CH313" s="8">
        <f t="shared" si="726"/>
        <v>0</v>
      </c>
      <c r="CI313" s="8">
        <f t="shared" si="727"/>
        <v>0</v>
      </c>
      <c r="CJ313" s="8">
        <f t="shared" si="728"/>
        <v>0</v>
      </c>
      <c r="CK313" s="8">
        <f t="shared" si="729"/>
        <v>0</v>
      </c>
      <c r="CL313" s="8">
        <f t="shared" si="730"/>
        <v>0</v>
      </c>
      <c r="CM313" s="8">
        <f t="shared" si="731"/>
        <v>0</v>
      </c>
      <c r="CN313" s="8">
        <f t="shared" si="732"/>
        <v>0</v>
      </c>
      <c r="CO313" s="8">
        <f t="shared" si="733"/>
        <v>0</v>
      </c>
      <c r="CP313" s="8">
        <f t="shared" si="734"/>
        <v>0</v>
      </c>
      <c r="CQ313" s="8">
        <f t="shared" si="753"/>
        <v>2.3380502397150544E-7</v>
      </c>
      <c r="CR313" s="21"/>
    </row>
    <row r="314" spans="2:96" x14ac:dyDescent="0.2">
      <c r="B314" s="1">
        <f t="shared" si="741"/>
        <v>44163</v>
      </c>
      <c r="C314" s="7">
        <f t="shared" si="735"/>
        <v>43.285714285714285</v>
      </c>
      <c r="D314">
        <f t="shared" si="748"/>
        <v>303</v>
      </c>
      <c r="E314" s="13">
        <f t="shared" si="742"/>
        <v>0.2</v>
      </c>
      <c r="F314" s="2">
        <f t="shared" si="736"/>
        <v>4.0551999668446754</v>
      </c>
      <c r="G314" s="2">
        <f t="shared" si="707"/>
        <v>1.9280000000000002</v>
      </c>
      <c r="H314" s="21"/>
      <c r="I314" s="3">
        <f t="shared" si="737"/>
        <v>1014100.410924898</v>
      </c>
      <c r="J314" s="3"/>
      <c r="K314" s="12">
        <f t="shared" si="738"/>
        <v>3985899.5890751011</v>
      </c>
      <c r="L314" s="3">
        <f t="shared" si="762"/>
        <v>1.0000000000006708</v>
      </c>
      <c r="N314" s="12">
        <f t="shared" si="749"/>
        <v>2.3380502397150544E-7</v>
      </c>
      <c r="O314" s="12">
        <f t="shared" ref="O314:AH314" si="841">N313*(1-N$6)</f>
        <v>2.6049027360205133E-7</v>
      </c>
      <c r="P314" s="12">
        <f t="shared" si="841"/>
        <v>3.0231378572345791E-7</v>
      </c>
      <c r="Q314" s="12">
        <f t="shared" si="841"/>
        <v>3.5085235150878495E-7</v>
      </c>
      <c r="R314" s="12">
        <f t="shared" si="841"/>
        <v>4.0718411919145442E-7</v>
      </c>
      <c r="S314" s="12">
        <f t="shared" si="841"/>
        <v>4.7256034114841437E-7</v>
      </c>
      <c r="T314" s="12">
        <f t="shared" si="841"/>
        <v>5.4843316696567129E-7</v>
      </c>
      <c r="U314" s="12">
        <f t="shared" si="841"/>
        <v>6.3648789887240646E-7</v>
      </c>
      <c r="V314" s="12">
        <f t="shared" si="841"/>
        <v>7.386804260077629E-7</v>
      </c>
      <c r="W314" s="12">
        <f t="shared" si="841"/>
        <v>8.5728066901765132E-7</v>
      </c>
      <c r="X314" s="12">
        <f t="shared" si="841"/>
        <v>9.9492299998155733E-7</v>
      </c>
      <c r="Y314" s="12">
        <f t="shared" si="841"/>
        <v>1.1546647576067489E-6</v>
      </c>
      <c r="Z314" s="12">
        <f t="shared" si="841"/>
        <v>1.3400541574409625E-6</v>
      </c>
      <c r="AA314" s="12">
        <f t="shared" si="841"/>
        <v>1.5552091055386579E-6</v>
      </c>
      <c r="AB314" s="12">
        <f t="shared" si="841"/>
        <v>1.8049086662055958E-6</v>
      </c>
      <c r="AC314" s="12">
        <f t="shared" si="841"/>
        <v>2.0946992155213977E-6</v>
      </c>
      <c r="AD314" s="12">
        <f t="shared" si="841"/>
        <v>2.4310176385431395E-6</v>
      </c>
      <c r="AE314" s="12">
        <f t="shared" si="841"/>
        <v>2.8213343066706584E-6</v>
      </c>
      <c r="AF314" s="12">
        <f t="shared" si="841"/>
        <v>3.2743190110151223E-6</v>
      </c>
      <c r="AG314" s="12">
        <f t="shared" si="841"/>
        <v>3.8000335375156817E-6</v>
      </c>
      <c r="AH314" s="12">
        <f t="shared" si="841"/>
        <v>4.4101551613208341E-6</v>
      </c>
      <c r="AI314" s="12">
        <f t="shared" si="709"/>
        <v>3826463.6054816176</v>
      </c>
      <c r="AJ314" s="12">
        <f t="shared" si="751"/>
        <v>3826463.6055121073</v>
      </c>
      <c r="AK314" s="21"/>
      <c r="AL314">
        <f t="shared" si="703"/>
        <v>303</v>
      </c>
      <c r="AM314" s="3"/>
      <c r="AN314" s="3"/>
      <c r="AO314" s="12">
        <f t="shared" ref="AO314:BH314" si="842">N313*AN$8</f>
        <v>1.0853761400085473E-8</v>
      </c>
      <c r="AP314" s="12">
        <f t="shared" si="842"/>
        <v>0</v>
      </c>
      <c r="AQ314" s="12">
        <f t="shared" si="842"/>
        <v>0</v>
      </c>
      <c r="AR314" s="12">
        <f t="shared" si="842"/>
        <v>0</v>
      </c>
      <c r="AS314" s="12">
        <f t="shared" si="842"/>
        <v>0</v>
      </c>
      <c r="AT314" s="12">
        <f t="shared" si="842"/>
        <v>0</v>
      </c>
      <c r="AU314" s="12">
        <f t="shared" si="842"/>
        <v>0</v>
      </c>
      <c r="AV314" s="12">
        <f t="shared" si="842"/>
        <v>0</v>
      </c>
      <c r="AW314" s="12">
        <f t="shared" si="842"/>
        <v>0</v>
      </c>
      <c r="AX314" s="12">
        <f t="shared" si="842"/>
        <v>0</v>
      </c>
      <c r="AY314" s="12">
        <f t="shared" si="842"/>
        <v>0</v>
      </c>
      <c r="AZ314" s="12">
        <f t="shared" si="842"/>
        <v>0</v>
      </c>
      <c r="BA314" s="12">
        <f t="shared" si="842"/>
        <v>0</v>
      </c>
      <c r="BB314" s="12">
        <f t="shared" si="842"/>
        <v>0</v>
      </c>
      <c r="BC314" s="12">
        <f t="shared" si="842"/>
        <v>0</v>
      </c>
      <c r="BD314" s="12">
        <f t="shared" si="842"/>
        <v>0</v>
      </c>
      <c r="BE314" s="12">
        <f t="shared" si="842"/>
        <v>0</v>
      </c>
      <c r="BF314" s="12">
        <f t="shared" si="842"/>
        <v>0</v>
      </c>
      <c r="BG314" s="12">
        <f t="shared" si="842"/>
        <v>0</v>
      </c>
      <c r="BH314" s="12">
        <f t="shared" si="842"/>
        <v>0</v>
      </c>
      <c r="BI314" s="12">
        <f t="shared" si="745"/>
        <v>0</v>
      </c>
      <c r="BJ314" s="12">
        <f t="shared" si="746"/>
        <v>1.0853761400085473E-8</v>
      </c>
      <c r="BK314" s="12">
        <f t="shared" si="747"/>
        <v>159435.98356299463</v>
      </c>
      <c r="BL314" s="3">
        <f t="shared" si="765"/>
        <v>1.0000000000007783</v>
      </c>
      <c r="BM314" s="3">
        <f t="shared" si="711"/>
        <v>3985899.589075102</v>
      </c>
      <c r="BN314" s="24">
        <f t="shared" si="766"/>
        <v>1.0000000000006708</v>
      </c>
      <c r="BO314" s="3">
        <f t="shared" si="712"/>
        <v>3.9999999999997629</v>
      </c>
      <c r="BP314" s="21"/>
      <c r="BQ314" s="3">
        <f>I314+AJ314+BK314+SUM(J$11:J314)</f>
        <v>5000000</v>
      </c>
      <c r="BR314" s="21"/>
      <c r="BS314">
        <f t="shared" si="705"/>
        <v>303</v>
      </c>
      <c r="BT314" s="10">
        <f t="shared" si="706"/>
        <v>0.20950046471471873</v>
      </c>
      <c r="BU314" s="8">
        <f t="shared" si="713"/>
        <v>9.796452234933269E-9</v>
      </c>
      <c r="BV314" s="8">
        <f t="shared" si="714"/>
        <v>1.0914566674658797E-8</v>
      </c>
      <c r="BW314" s="8">
        <f t="shared" si="715"/>
        <v>1.2666975719746066E-8</v>
      </c>
      <c r="BX314" s="8">
        <f t="shared" si="716"/>
        <v>1.470074613746846E-8</v>
      </c>
      <c r="BY314" s="8">
        <f t="shared" si="717"/>
        <v>1.7061052439012624E-8</v>
      </c>
      <c r="BZ314" s="8">
        <f t="shared" si="718"/>
        <v>1.9800322215267768E-8</v>
      </c>
      <c r="CA314" s="8">
        <f t="shared" si="719"/>
        <v>2.2979400668854612E-8</v>
      </c>
      <c r="CB314" s="8">
        <f t="shared" si="720"/>
        <v>2.6668902119812814E-8</v>
      </c>
      <c r="CC314" s="8">
        <f t="shared" si="721"/>
        <v>3.0950778504858549E-8</v>
      </c>
      <c r="CD314" s="8">
        <f t="shared" si="722"/>
        <v>3.5920139710028585E-8</v>
      </c>
      <c r="CE314" s="8">
        <f t="shared" si="723"/>
        <v>0</v>
      </c>
      <c r="CF314" s="8">
        <f t="shared" si="724"/>
        <v>0</v>
      </c>
      <c r="CG314" s="8">
        <f t="shared" si="725"/>
        <v>0</v>
      </c>
      <c r="CH314" s="8">
        <f t="shared" si="726"/>
        <v>0</v>
      </c>
      <c r="CI314" s="8">
        <f t="shared" si="727"/>
        <v>0</v>
      </c>
      <c r="CJ314" s="8">
        <f t="shared" si="728"/>
        <v>0</v>
      </c>
      <c r="CK314" s="8">
        <f t="shared" si="729"/>
        <v>0</v>
      </c>
      <c r="CL314" s="8">
        <f t="shared" si="730"/>
        <v>0</v>
      </c>
      <c r="CM314" s="8">
        <f t="shared" si="731"/>
        <v>0</v>
      </c>
      <c r="CN314" s="8">
        <f t="shared" si="732"/>
        <v>0</v>
      </c>
      <c r="CO314" s="8">
        <f t="shared" si="733"/>
        <v>0</v>
      </c>
      <c r="CP314" s="8">
        <f t="shared" si="734"/>
        <v>0</v>
      </c>
      <c r="CQ314" s="8">
        <f t="shared" si="753"/>
        <v>2.0145933642464155E-7</v>
      </c>
      <c r="CR314" s="21"/>
    </row>
    <row r="315" spans="2:96" x14ac:dyDescent="0.2">
      <c r="B315" s="1">
        <f t="shared" si="741"/>
        <v>44164</v>
      </c>
      <c r="C315" s="7">
        <f t="shared" si="735"/>
        <v>43.428571428571431</v>
      </c>
      <c r="D315">
        <f t="shared" si="748"/>
        <v>304</v>
      </c>
      <c r="E315" s="13">
        <f t="shared" si="742"/>
        <v>0.2</v>
      </c>
      <c r="F315" s="2">
        <f t="shared" si="736"/>
        <v>4.0551999668446754</v>
      </c>
      <c r="G315" s="2">
        <f t="shared" si="707"/>
        <v>1.9280000000000002</v>
      </c>
      <c r="H315" s="21"/>
      <c r="I315" s="3">
        <f t="shared" si="737"/>
        <v>1014100.4109246965</v>
      </c>
      <c r="J315" s="3"/>
      <c r="K315" s="12">
        <f t="shared" si="738"/>
        <v>3985899.5890753027</v>
      </c>
      <c r="L315" s="3">
        <f t="shared" si="762"/>
        <v>1.000000000000578</v>
      </c>
      <c r="N315" s="12">
        <f t="shared" si="749"/>
        <v>2.0145933642464155E-7</v>
      </c>
      <c r="O315" s="12">
        <f t="shared" ref="O315:AH315" si="843">N314*(1-N$6)</f>
        <v>2.2445282301264522E-7</v>
      </c>
      <c r="P315" s="12">
        <f t="shared" si="843"/>
        <v>2.6049027360205133E-7</v>
      </c>
      <c r="Q315" s="12">
        <f t="shared" si="843"/>
        <v>3.0231378572345791E-7</v>
      </c>
      <c r="R315" s="12">
        <f t="shared" si="843"/>
        <v>3.5085235150878495E-7</v>
      </c>
      <c r="S315" s="12">
        <f t="shared" si="843"/>
        <v>4.0718411919145442E-7</v>
      </c>
      <c r="T315" s="12">
        <f t="shared" si="843"/>
        <v>4.7256034114841437E-7</v>
      </c>
      <c r="U315" s="12">
        <f t="shared" si="843"/>
        <v>5.4843316696567129E-7</v>
      </c>
      <c r="V315" s="12">
        <f t="shared" si="843"/>
        <v>6.3648789887240646E-7</v>
      </c>
      <c r="W315" s="12">
        <f t="shared" si="843"/>
        <v>7.386804260077629E-7</v>
      </c>
      <c r="X315" s="12">
        <f t="shared" si="843"/>
        <v>8.5728066901765132E-7</v>
      </c>
      <c r="Y315" s="12">
        <f t="shared" si="843"/>
        <v>9.9492299998155733E-7</v>
      </c>
      <c r="Z315" s="12">
        <f t="shared" si="843"/>
        <v>1.1546647576067489E-6</v>
      </c>
      <c r="AA315" s="12">
        <f t="shared" si="843"/>
        <v>1.3400541574409625E-6</v>
      </c>
      <c r="AB315" s="12">
        <f t="shared" si="843"/>
        <v>1.5552091055386579E-6</v>
      </c>
      <c r="AC315" s="12">
        <f t="shared" si="843"/>
        <v>1.8049086662055958E-6</v>
      </c>
      <c r="AD315" s="12">
        <f t="shared" si="843"/>
        <v>2.0946992155213977E-6</v>
      </c>
      <c r="AE315" s="12">
        <f t="shared" si="843"/>
        <v>2.4310176385431395E-6</v>
      </c>
      <c r="AF315" s="12">
        <f t="shared" si="843"/>
        <v>2.8213343066706584E-6</v>
      </c>
      <c r="AG315" s="12">
        <f t="shared" si="843"/>
        <v>3.2743190110151223E-6</v>
      </c>
      <c r="AH315" s="12">
        <f t="shared" si="843"/>
        <v>3.8000335375156817E-6</v>
      </c>
      <c r="AI315" s="12">
        <f t="shared" si="709"/>
        <v>3826463.6054860279</v>
      </c>
      <c r="AJ315" s="12">
        <f t="shared" si="751"/>
        <v>3826463.6055122991</v>
      </c>
      <c r="AK315" s="21"/>
      <c r="AL315">
        <f t="shared" si="703"/>
        <v>304</v>
      </c>
      <c r="AM315" s="3"/>
      <c r="AN315" s="3"/>
      <c r="AO315" s="12">
        <f t="shared" ref="AO315:BH315" si="844">N314*AN$8</f>
        <v>9.3522009588602181E-9</v>
      </c>
      <c r="AP315" s="12">
        <f t="shared" si="844"/>
        <v>0</v>
      </c>
      <c r="AQ315" s="12">
        <f t="shared" si="844"/>
        <v>0</v>
      </c>
      <c r="AR315" s="12">
        <f t="shared" si="844"/>
        <v>0</v>
      </c>
      <c r="AS315" s="12">
        <f t="shared" si="844"/>
        <v>0</v>
      </c>
      <c r="AT315" s="12">
        <f t="shared" si="844"/>
        <v>0</v>
      </c>
      <c r="AU315" s="12">
        <f t="shared" si="844"/>
        <v>0</v>
      </c>
      <c r="AV315" s="12">
        <f t="shared" si="844"/>
        <v>0</v>
      </c>
      <c r="AW315" s="12">
        <f t="shared" si="844"/>
        <v>0</v>
      </c>
      <c r="AX315" s="12">
        <f t="shared" si="844"/>
        <v>0</v>
      </c>
      <c r="AY315" s="12">
        <f t="shared" si="844"/>
        <v>0</v>
      </c>
      <c r="AZ315" s="12">
        <f t="shared" si="844"/>
        <v>0</v>
      </c>
      <c r="BA315" s="12">
        <f t="shared" si="844"/>
        <v>0</v>
      </c>
      <c r="BB315" s="12">
        <f t="shared" si="844"/>
        <v>0</v>
      </c>
      <c r="BC315" s="12">
        <f t="shared" si="844"/>
        <v>0</v>
      </c>
      <c r="BD315" s="12">
        <f t="shared" si="844"/>
        <v>0</v>
      </c>
      <c r="BE315" s="12">
        <f t="shared" si="844"/>
        <v>0</v>
      </c>
      <c r="BF315" s="12">
        <f t="shared" si="844"/>
        <v>0</v>
      </c>
      <c r="BG315" s="12">
        <f t="shared" si="844"/>
        <v>0</v>
      </c>
      <c r="BH315" s="12">
        <f t="shared" si="844"/>
        <v>0</v>
      </c>
      <c r="BI315" s="12">
        <f t="shared" si="745"/>
        <v>0</v>
      </c>
      <c r="BJ315" s="12">
        <f t="shared" si="746"/>
        <v>9.3522009588602181E-9</v>
      </c>
      <c r="BK315" s="12">
        <f t="shared" si="747"/>
        <v>159435.98356300397</v>
      </c>
      <c r="BL315" s="3">
        <f t="shared" si="765"/>
        <v>1.0000000000006706</v>
      </c>
      <c r="BM315" s="3">
        <f t="shared" si="711"/>
        <v>3985899.5890753032</v>
      </c>
      <c r="BN315" s="24">
        <f t="shared" si="766"/>
        <v>1.000000000000578</v>
      </c>
      <c r="BO315" s="3">
        <f t="shared" si="712"/>
        <v>3.9999999999997953</v>
      </c>
      <c r="BP315" s="21"/>
      <c r="BQ315" s="3">
        <f>I315+AJ315+BK315+SUM(J$11:J315)</f>
        <v>5000000</v>
      </c>
      <c r="BR315" s="21"/>
      <c r="BS315">
        <f t="shared" si="705"/>
        <v>304</v>
      </c>
      <c r="BT315" s="10">
        <f t="shared" si="706"/>
        <v>0.20950046471467751</v>
      </c>
      <c r="BU315" s="8">
        <f t="shared" si="713"/>
        <v>8.4411649204145931E-9</v>
      </c>
      <c r="BV315" s="8">
        <f t="shared" si="714"/>
        <v>9.4045941455340876E-9</v>
      </c>
      <c r="BW315" s="8">
        <f t="shared" si="715"/>
        <v>1.091456667465665E-8</v>
      </c>
      <c r="BX315" s="8">
        <f t="shared" si="716"/>
        <v>1.2666975719743574E-8</v>
      </c>
      <c r="BY315" s="8">
        <f t="shared" si="717"/>
        <v>1.4700746137465566E-8</v>
      </c>
      <c r="BZ315" s="8">
        <f t="shared" si="718"/>
        <v>1.7061052439009268E-8</v>
      </c>
      <c r="CA315" s="8">
        <f t="shared" si="719"/>
        <v>1.9800322215263873E-8</v>
      </c>
      <c r="CB315" s="8">
        <f t="shared" si="720"/>
        <v>2.2979400668850093E-8</v>
      </c>
      <c r="CC315" s="8">
        <f t="shared" si="721"/>
        <v>2.6668902119807567E-8</v>
      </c>
      <c r="CD315" s="8">
        <f t="shared" si="722"/>
        <v>3.0950778504852461E-8</v>
      </c>
      <c r="CE315" s="8">
        <f t="shared" si="723"/>
        <v>0</v>
      </c>
      <c r="CF315" s="8">
        <f t="shared" si="724"/>
        <v>0</v>
      </c>
      <c r="CG315" s="8">
        <f t="shared" si="725"/>
        <v>0</v>
      </c>
      <c r="CH315" s="8">
        <f t="shared" si="726"/>
        <v>0</v>
      </c>
      <c r="CI315" s="8">
        <f t="shared" si="727"/>
        <v>0</v>
      </c>
      <c r="CJ315" s="8">
        <f t="shared" si="728"/>
        <v>0</v>
      </c>
      <c r="CK315" s="8">
        <f t="shared" si="729"/>
        <v>0</v>
      </c>
      <c r="CL315" s="8">
        <f t="shared" si="730"/>
        <v>0</v>
      </c>
      <c r="CM315" s="8">
        <f t="shared" si="731"/>
        <v>0</v>
      </c>
      <c r="CN315" s="8">
        <f t="shared" si="732"/>
        <v>0</v>
      </c>
      <c r="CO315" s="8">
        <f t="shared" si="733"/>
        <v>0</v>
      </c>
      <c r="CP315" s="8">
        <f t="shared" si="734"/>
        <v>0</v>
      </c>
      <c r="CQ315" s="8">
        <f t="shared" si="753"/>
        <v>1.7358850354559772E-7</v>
      </c>
      <c r="CR315" s="21"/>
    </row>
    <row r="316" spans="2:96" x14ac:dyDescent="0.2">
      <c r="B316" s="1">
        <f t="shared" si="741"/>
        <v>44165</v>
      </c>
      <c r="C316" s="7">
        <f t="shared" si="735"/>
        <v>43.571428571428569</v>
      </c>
      <c r="D316">
        <f t="shared" si="748"/>
        <v>305</v>
      </c>
      <c r="E316" s="13">
        <f t="shared" si="742"/>
        <v>0.2</v>
      </c>
      <c r="F316" s="2">
        <f t="shared" si="736"/>
        <v>4.0551999668446754</v>
      </c>
      <c r="G316" s="2">
        <f t="shared" si="707"/>
        <v>1.9280000000000002</v>
      </c>
      <c r="H316" s="21"/>
      <c r="I316" s="3">
        <f t="shared" si="737"/>
        <v>1014100.4109245229</v>
      </c>
      <c r="J316" s="3"/>
      <c r="K316" s="12">
        <f t="shared" si="738"/>
        <v>3985899.5890754764</v>
      </c>
      <c r="L316" s="3">
        <f t="shared" si="762"/>
        <v>1.000000000000498</v>
      </c>
      <c r="N316" s="12">
        <f t="shared" si="749"/>
        <v>1.7358850354559772E-7</v>
      </c>
      <c r="O316" s="12">
        <f t="shared" ref="O316:AH316" si="845">N315*(1-N$6)</f>
        <v>1.9340096296765589E-7</v>
      </c>
      <c r="P316" s="12">
        <f t="shared" si="845"/>
        <v>2.2445282301264522E-7</v>
      </c>
      <c r="Q316" s="12">
        <f t="shared" si="845"/>
        <v>2.6049027360205133E-7</v>
      </c>
      <c r="R316" s="12">
        <f t="shared" si="845"/>
        <v>3.0231378572345791E-7</v>
      </c>
      <c r="S316" s="12">
        <f t="shared" si="845"/>
        <v>3.5085235150878495E-7</v>
      </c>
      <c r="T316" s="12">
        <f t="shared" si="845"/>
        <v>4.0718411919145442E-7</v>
      </c>
      <c r="U316" s="12">
        <f t="shared" si="845"/>
        <v>4.7256034114841437E-7</v>
      </c>
      <c r="V316" s="12">
        <f t="shared" si="845"/>
        <v>5.4843316696567129E-7</v>
      </c>
      <c r="W316" s="12">
        <f t="shared" si="845"/>
        <v>6.3648789887240646E-7</v>
      </c>
      <c r="X316" s="12">
        <f t="shared" si="845"/>
        <v>7.386804260077629E-7</v>
      </c>
      <c r="Y316" s="12">
        <f t="shared" si="845"/>
        <v>8.5728066901765132E-7</v>
      </c>
      <c r="Z316" s="12">
        <f t="shared" si="845"/>
        <v>9.9492299998155733E-7</v>
      </c>
      <c r="AA316" s="12">
        <f t="shared" si="845"/>
        <v>1.1546647576067489E-6</v>
      </c>
      <c r="AB316" s="12">
        <f t="shared" si="845"/>
        <v>1.3400541574409625E-6</v>
      </c>
      <c r="AC316" s="12">
        <f t="shared" si="845"/>
        <v>1.5552091055386579E-6</v>
      </c>
      <c r="AD316" s="12">
        <f t="shared" si="845"/>
        <v>1.8049086662055958E-6</v>
      </c>
      <c r="AE316" s="12">
        <f t="shared" si="845"/>
        <v>2.0946992155213977E-6</v>
      </c>
      <c r="AF316" s="12">
        <f t="shared" si="845"/>
        <v>2.4310176385431395E-6</v>
      </c>
      <c r="AG316" s="12">
        <f t="shared" si="845"/>
        <v>2.8213343066706584E-6</v>
      </c>
      <c r="AH316" s="12">
        <f t="shared" si="845"/>
        <v>3.2743190110151223E-6</v>
      </c>
      <c r="AI316" s="12">
        <f t="shared" si="709"/>
        <v>3826463.6054898282</v>
      </c>
      <c r="AJ316" s="12">
        <f t="shared" si="751"/>
        <v>3826463.6055124649</v>
      </c>
      <c r="AK316" s="21"/>
      <c r="AL316">
        <f t="shared" si="703"/>
        <v>305</v>
      </c>
      <c r="AM316" s="3"/>
      <c r="AN316" s="3"/>
      <c r="AO316" s="12">
        <f t="shared" ref="AO316:BH316" si="846">N315*AN$8</f>
        <v>8.0583734569856619E-9</v>
      </c>
      <c r="AP316" s="12">
        <f t="shared" si="846"/>
        <v>0</v>
      </c>
      <c r="AQ316" s="12">
        <f t="shared" si="846"/>
        <v>0</v>
      </c>
      <c r="AR316" s="12">
        <f t="shared" si="846"/>
        <v>0</v>
      </c>
      <c r="AS316" s="12">
        <f t="shared" si="846"/>
        <v>0</v>
      </c>
      <c r="AT316" s="12">
        <f t="shared" si="846"/>
        <v>0</v>
      </c>
      <c r="AU316" s="12">
        <f t="shared" si="846"/>
        <v>0</v>
      </c>
      <c r="AV316" s="12">
        <f t="shared" si="846"/>
        <v>0</v>
      </c>
      <c r="AW316" s="12">
        <f t="shared" si="846"/>
        <v>0</v>
      </c>
      <c r="AX316" s="12">
        <f t="shared" si="846"/>
        <v>0</v>
      </c>
      <c r="AY316" s="12">
        <f t="shared" si="846"/>
        <v>0</v>
      </c>
      <c r="AZ316" s="12">
        <f t="shared" si="846"/>
        <v>0</v>
      </c>
      <c r="BA316" s="12">
        <f t="shared" si="846"/>
        <v>0</v>
      </c>
      <c r="BB316" s="12">
        <f t="shared" si="846"/>
        <v>0</v>
      </c>
      <c r="BC316" s="12">
        <f t="shared" si="846"/>
        <v>0</v>
      </c>
      <c r="BD316" s="12">
        <f t="shared" si="846"/>
        <v>0</v>
      </c>
      <c r="BE316" s="12">
        <f t="shared" si="846"/>
        <v>0</v>
      </c>
      <c r="BF316" s="12">
        <f t="shared" si="846"/>
        <v>0</v>
      </c>
      <c r="BG316" s="12">
        <f t="shared" si="846"/>
        <v>0</v>
      </c>
      <c r="BH316" s="12">
        <f t="shared" si="846"/>
        <v>0</v>
      </c>
      <c r="BI316" s="12">
        <f t="shared" si="745"/>
        <v>0</v>
      </c>
      <c r="BJ316" s="12">
        <f t="shared" si="746"/>
        <v>8.0583734569856619E-9</v>
      </c>
      <c r="BK316" s="12">
        <f t="shared" si="747"/>
        <v>159435.98356301204</v>
      </c>
      <c r="BL316" s="3">
        <f t="shared" si="765"/>
        <v>1.000000000000578</v>
      </c>
      <c r="BM316" s="3">
        <f t="shared" si="711"/>
        <v>3985899.5890754769</v>
      </c>
      <c r="BN316" s="24">
        <f t="shared" si="766"/>
        <v>1.000000000000498</v>
      </c>
      <c r="BO316" s="3">
        <f t="shared" si="712"/>
        <v>3.9999999999998233</v>
      </c>
      <c r="BP316" s="21"/>
      <c r="BQ316" s="3">
        <f>I316+AJ316+BK316+SUM(J$11:J316)</f>
        <v>5000000</v>
      </c>
      <c r="BR316" s="21"/>
      <c r="BS316">
        <f t="shared" si="705"/>
        <v>305</v>
      </c>
      <c r="BT316" s="10">
        <f t="shared" si="706"/>
        <v>0.20950046471464201</v>
      </c>
      <c r="BU316" s="8">
        <f t="shared" si="713"/>
        <v>7.2733744323844008E-9</v>
      </c>
      <c r="BV316" s="8">
        <f t="shared" si="714"/>
        <v>8.1035183235966368E-9</v>
      </c>
      <c r="BW316" s="8">
        <f t="shared" si="715"/>
        <v>9.4045941455324945E-9</v>
      </c>
      <c r="BX316" s="8">
        <f t="shared" si="716"/>
        <v>1.09145666746548E-8</v>
      </c>
      <c r="BY316" s="8">
        <f t="shared" si="717"/>
        <v>1.2666975719741427E-8</v>
      </c>
      <c r="BZ316" s="8">
        <f t="shared" si="718"/>
        <v>1.4700746137463077E-8</v>
      </c>
      <c r="CA316" s="8">
        <f t="shared" si="719"/>
        <v>1.7061052439006377E-8</v>
      </c>
      <c r="CB316" s="8">
        <f t="shared" si="720"/>
        <v>1.9800322215260518E-8</v>
      </c>
      <c r="CC316" s="8">
        <f t="shared" si="721"/>
        <v>2.2979400668846198E-8</v>
      </c>
      <c r="CD316" s="8">
        <f t="shared" si="722"/>
        <v>2.6668902119803047E-8</v>
      </c>
      <c r="CE316" s="8">
        <f t="shared" si="723"/>
        <v>0</v>
      </c>
      <c r="CF316" s="8">
        <f t="shared" si="724"/>
        <v>0</v>
      </c>
      <c r="CG316" s="8">
        <f t="shared" si="725"/>
        <v>0</v>
      </c>
      <c r="CH316" s="8">
        <f t="shared" si="726"/>
        <v>0</v>
      </c>
      <c r="CI316" s="8">
        <f t="shared" si="727"/>
        <v>0</v>
      </c>
      <c r="CJ316" s="8">
        <f t="shared" si="728"/>
        <v>0</v>
      </c>
      <c r="CK316" s="8">
        <f t="shared" si="729"/>
        <v>0</v>
      </c>
      <c r="CL316" s="8">
        <f t="shared" si="730"/>
        <v>0</v>
      </c>
      <c r="CM316" s="8">
        <f t="shared" si="731"/>
        <v>0</v>
      </c>
      <c r="CN316" s="8">
        <f t="shared" si="732"/>
        <v>0</v>
      </c>
      <c r="CO316" s="8">
        <f t="shared" si="733"/>
        <v>0</v>
      </c>
      <c r="CP316" s="8">
        <f t="shared" si="734"/>
        <v>0</v>
      </c>
      <c r="CQ316" s="8">
        <f t="shared" si="753"/>
        <v>1.4957345287628897E-7</v>
      </c>
      <c r="CR316" s="21"/>
    </row>
    <row r="317" spans="2:96" x14ac:dyDescent="0.2">
      <c r="B317" s="1">
        <f t="shared" si="741"/>
        <v>44166</v>
      </c>
      <c r="C317" s="7">
        <f t="shared" si="735"/>
        <v>43.714285714285715</v>
      </c>
      <c r="D317">
        <f t="shared" si="748"/>
        <v>306</v>
      </c>
      <c r="E317" s="13">
        <f t="shared" si="742"/>
        <v>0.2</v>
      </c>
      <c r="F317" s="2">
        <f t="shared" si="736"/>
        <v>4.0551999668446754</v>
      </c>
      <c r="G317" s="2">
        <f t="shared" si="707"/>
        <v>1.9280000000000002</v>
      </c>
      <c r="H317" s="21"/>
      <c r="I317" s="3">
        <f t="shared" si="737"/>
        <v>1014100.4109243733</v>
      </c>
      <c r="J317" s="3"/>
      <c r="K317" s="12">
        <f t="shared" si="738"/>
        <v>3985899.5890756259</v>
      </c>
      <c r="L317" s="3">
        <f t="shared" si="762"/>
        <v>1.0000000000004292</v>
      </c>
      <c r="N317" s="12">
        <f t="shared" si="749"/>
        <v>1.4957345287628897E-7</v>
      </c>
      <c r="O317" s="12">
        <f t="shared" ref="O317:AH317" si="847">N316*(1-N$6)</f>
        <v>1.666449634037738E-7</v>
      </c>
      <c r="P317" s="12">
        <f t="shared" si="847"/>
        <v>1.9340096296765589E-7</v>
      </c>
      <c r="Q317" s="12">
        <f t="shared" si="847"/>
        <v>2.2445282301264522E-7</v>
      </c>
      <c r="R317" s="12">
        <f t="shared" si="847"/>
        <v>2.6049027360205133E-7</v>
      </c>
      <c r="S317" s="12">
        <f t="shared" si="847"/>
        <v>3.0231378572345791E-7</v>
      </c>
      <c r="T317" s="12">
        <f t="shared" si="847"/>
        <v>3.5085235150878495E-7</v>
      </c>
      <c r="U317" s="12">
        <f t="shared" si="847"/>
        <v>4.0718411919145442E-7</v>
      </c>
      <c r="V317" s="12">
        <f t="shared" si="847"/>
        <v>4.7256034114841437E-7</v>
      </c>
      <c r="W317" s="12">
        <f t="shared" si="847"/>
        <v>5.4843316696567129E-7</v>
      </c>
      <c r="X317" s="12">
        <f t="shared" si="847"/>
        <v>6.3648789887240646E-7</v>
      </c>
      <c r="Y317" s="12">
        <f t="shared" si="847"/>
        <v>7.386804260077629E-7</v>
      </c>
      <c r="Z317" s="12">
        <f t="shared" si="847"/>
        <v>8.5728066901765132E-7</v>
      </c>
      <c r="AA317" s="12">
        <f t="shared" si="847"/>
        <v>9.9492299998155733E-7</v>
      </c>
      <c r="AB317" s="12">
        <f t="shared" si="847"/>
        <v>1.1546647576067489E-6</v>
      </c>
      <c r="AC317" s="12">
        <f t="shared" si="847"/>
        <v>1.3400541574409625E-6</v>
      </c>
      <c r="AD317" s="12">
        <f t="shared" si="847"/>
        <v>1.5552091055386579E-6</v>
      </c>
      <c r="AE317" s="12">
        <f t="shared" si="847"/>
        <v>1.8049086662055958E-6</v>
      </c>
      <c r="AF317" s="12">
        <f t="shared" si="847"/>
        <v>2.0946992155213977E-6</v>
      </c>
      <c r="AG317" s="12">
        <f t="shared" si="847"/>
        <v>2.4310176385431395E-6</v>
      </c>
      <c r="AH317" s="12">
        <f t="shared" si="847"/>
        <v>2.8213343066706584E-6</v>
      </c>
      <c r="AI317" s="12">
        <f t="shared" si="709"/>
        <v>3826463.6054931027</v>
      </c>
      <c r="AJ317" s="12">
        <f t="shared" si="751"/>
        <v>3826463.6055126078</v>
      </c>
      <c r="AK317" s="21"/>
      <c r="AL317">
        <f t="shared" si="703"/>
        <v>306</v>
      </c>
      <c r="AM317" s="3"/>
      <c r="AN317" s="3"/>
      <c r="AO317" s="12">
        <f t="shared" ref="AO317:BH317" si="848">N316*AN$8</f>
        <v>6.9435401418239093E-9</v>
      </c>
      <c r="AP317" s="12">
        <f t="shared" si="848"/>
        <v>0</v>
      </c>
      <c r="AQ317" s="12">
        <f t="shared" si="848"/>
        <v>0</v>
      </c>
      <c r="AR317" s="12">
        <f t="shared" si="848"/>
        <v>0</v>
      </c>
      <c r="AS317" s="12">
        <f t="shared" si="848"/>
        <v>0</v>
      </c>
      <c r="AT317" s="12">
        <f t="shared" si="848"/>
        <v>0</v>
      </c>
      <c r="AU317" s="12">
        <f t="shared" si="848"/>
        <v>0</v>
      </c>
      <c r="AV317" s="12">
        <f t="shared" si="848"/>
        <v>0</v>
      </c>
      <c r="AW317" s="12">
        <f t="shared" si="848"/>
        <v>0</v>
      </c>
      <c r="AX317" s="12">
        <f t="shared" si="848"/>
        <v>0</v>
      </c>
      <c r="AY317" s="12">
        <f t="shared" si="848"/>
        <v>0</v>
      </c>
      <c r="AZ317" s="12">
        <f t="shared" si="848"/>
        <v>0</v>
      </c>
      <c r="BA317" s="12">
        <f t="shared" si="848"/>
        <v>0</v>
      </c>
      <c r="BB317" s="12">
        <f t="shared" si="848"/>
        <v>0</v>
      </c>
      <c r="BC317" s="12">
        <f t="shared" si="848"/>
        <v>0</v>
      </c>
      <c r="BD317" s="12">
        <f t="shared" si="848"/>
        <v>0</v>
      </c>
      <c r="BE317" s="12">
        <f t="shared" si="848"/>
        <v>0</v>
      </c>
      <c r="BF317" s="12">
        <f t="shared" si="848"/>
        <v>0</v>
      </c>
      <c r="BG317" s="12">
        <f t="shared" si="848"/>
        <v>0</v>
      </c>
      <c r="BH317" s="12">
        <f t="shared" si="848"/>
        <v>0</v>
      </c>
      <c r="BI317" s="12">
        <f t="shared" si="745"/>
        <v>0</v>
      </c>
      <c r="BJ317" s="12">
        <f t="shared" si="746"/>
        <v>6.9435401418239093E-9</v>
      </c>
      <c r="BK317" s="12">
        <f t="shared" si="747"/>
        <v>159435.98356301899</v>
      </c>
      <c r="BL317" s="3">
        <f t="shared" si="765"/>
        <v>1.000000000000498</v>
      </c>
      <c r="BM317" s="3">
        <f t="shared" si="711"/>
        <v>3985899.5890756268</v>
      </c>
      <c r="BN317" s="24">
        <f t="shared" si="766"/>
        <v>1.0000000000004292</v>
      </c>
      <c r="BO317" s="3">
        <f t="shared" si="712"/>
        <v>3.9999999999998472</v>
      </c>
      <c r="BP317" s="21"/>
      <c r="BQ317" s="3">
        <f>I317+AJ317+BK317+SUM(J$11:J317)</f>
        <v>5000000</v>
      </c>
      <c r="BR317" s="21"/>
      <c r="BS317">
        <f t="shared" si="705"/>
        <v>306</v>
      </c>
      <c r="BT317" s="10">
        <f t="shared" si="706"/>
        <v>0.2095004647146114</v>
      </c>
      <c r="BU317" s="8">
        <f t="shared" si="713"/>
        <v>6.2671415773103138E-9</v>
      </c>
      <c r="BV317" s="8">
        <f t="shared" si="714"/>
        <v>6.982439455088004E-9</v>
      </c>
      <c r="BW317" s="8">
        <f t="shared" si="715"/>
        <v>8.1035183235954523E-9</v>
      </c>
      <c r="BX317" s="8">
        <f t="shared" si="716"/>
        <v>9.4045941455311197E-9</v>
      </c>
      <c r="BY317" s="8">
        <f t="shared" si="717"/>
        <v>1.0914566674653205E-8</v>
      </c>
      <c r="BZ317" s="8">
        <f t="shared" si="718"/>
        <v>1.2666975719739576E-8</v>
      </c>
      <c r="CA317" s="8">
        <f t="shared" si="719"/>
        <v>1.4700746137460928E-8</v>
      </c>
      <c r="CB317" s="8">
        <f t="shared" si="720"/>
        <v>1.7061052439003885E-8</v>
      </c>
      <c r="CC317" s="8">
        <f t="shared" si="721"/>
        <v>1.9800322215257623E-8</v>
      </c>
      <c r="CD317" s="8">
        <f t="shared" si="722"/>
        <v>2.297940066884284E-8</v>
      </c>
      <c r="CE317" s="8">
        <f t="shared" si="723"/>
        <v>0</v>
      </c>
      <c r="CF317" s="8">
        <f t="shared" si="724"/>
        <v>0</v>
      </c>
      <c r="CG317" s="8">
        <f t="shared" si="725"/>
        <v>0</v>
      </c>
      <c r="CH317" s="8">
        <f t="shared" si="726"/>
        <v>0</v>
      </c>
      <c r="CI317" s="8">
        <f t="shared" si="727"/>
        <v>0</v>
      </c>
      <c r="CJ317" s="8">
        <f t="shared" si="728"/>
        <v>0</v>
      </c>
      <c r="CK317" s="8">
        <f t="shared" si="729"/>
        <v>0</v>
      </c>
      <c r="CL317" s="8">
        <f t="shared" si="730"/>
        <v>0</v>
      </c>
      <c r="CM317" s="8">
        <f t="shared" si="731"/>
        <v>0</v>
      </c>
      <c r="CN317" s="8">
        <f t="shared" si="732"/>
        <v>0</v>
      </c>
      <c r="CO317" s="8">
        <f t="shared" si="733"/>
        <v>0</v>
      </c>
      <c r="CP317" s="8">
        <f t="shared" si="734"/>
        <v>0</v>
      </c>
      <c r="CQ317" s="8">
        <f t="shared" si="753"/>
        <v>1.2888075735648297E-7</v>
      </c>
      <c r="CR317" s="21"/>
    </row>
    <row r="318" spans="2:96" x14ac:dyDescent="0.2">
      <c r="B318" s="1">
        <f t="shared" si="741"/>
        <v>44167</v>
      </c>
      <c r="C318" s="7">
        <f t="shared" si="735"/>
        <v>43.857142857142854</v>
      </c>
      <c r="D318">
        <f t="shared" si="748"/>
        <v>307</v>
      </c>
      <c r="E318" s="13">
        <f t="shared" si="742"/>
        <v>0.2</v>
      </c>
      <c r="F318" s="2">
        <f t="shared" si="736"/>
        <v>4.0551999668446754</v>
      </c>
      <c r="G318" s="2">
        <f t="shared" si="707"/>
        <v>1.9280000000000002</v>
      </c>
      <c r="H318" s="21"/>
      <c r="I318" s="3">
        <f t="shared" si="737"/>
        <v>1014100.4109242444</v>
      </c>
      <c r="J318" s="3"/>
      <c r="K318" s="12">
        <f t="shared" si="738"/>
        <v>3985899.5890757549</v>
      </c>
      <c r="L318" s="3">
        <f t="shared" si="762"/>
        <v>1.0000000000003697</v>
      </c>
      <c r="N318" s="12">
        <f t="shared" si="749"/>
        <v>1.2888075735648297E-7</v>
      </c>
      <c r="O318" s="12">
        <f t="shared" ref="O318:AH318" si="849">N317*(1-N$6)</f>
        <v>1.4359051476123742E-7</v>
      </c>
      <c r="P318" s="12">
        <f t="shared" si="849"/>
        <v>1.666449634037738E-7</v>
      </c>
      <c r="Q318" s="12">
        <f t="shared" si="849"/>
        <v>1.9340096296765589E-7</v>
      </c>
      <c r="R318" s="12">
        <f t="shared" si="849"/>
        <v>2.2445282301264522E-7</v>
      </c>
      <c r="S318" s="12">
        <f t="shared" si="849"/>
        <v>2.6049027360205133E-7</v>
      </c>
      <c r="T318" s="12">
        <f t="shared" si="849"/>
        <v>3.0231378572345791E-7</v>
      </c>
      <c r="U318" s="12">
        <f t="shared" si="849"/>
        <v>3.5085235150878495E-7</v>
      </c>
      <c r="V318" s="12">
        <f t="shared" si="849"/>
        <v>4.0718411919145442E-7</v>
      </c>
      <c r="W318" s="12">
        <f t="shared" si="849"/>
        <v>4.7256034114841437E-7</v>
      </c>
      <c r="X318" s="12">
        <f t="shared" si="849"/>
        <v>5.4843316696567129E-7</v>
      </c>
      <c r="Y318" s="12">
        <f t="shared" si="849"/>
        <v>6.3648789887240646E-7</v>
      </c>
      <c r="Z318" s="12">
        <f t="shared" si="849"/>
        <v>7.386804260077629E-7</v>
      </c>
      <c r="AA318" s="12">
        <f t="shared" si="849"/>
        <v>8.5728066901765132E-7</v>
      </c>
      <c r="AB318" s="12">
        <f t="shared" si="849"/>
        <v>9.9492299998155733E-7</v>
      </c>
      <c r="AC318" s="12">
        <f t="shared" si="849"/>
        <v>1.1546647576067489E-6</v>
      </c>
      <c r="AD318" s="12">
        <f t="shared" si="849"/>
        <v>1.3400541574409625E-6</v>
      </c>
      <c r="AE318" s="12">
        <f t="shared" si="849"/>
        <v>1.5552091055386579E-6</v>
      </c>
      <c r="AF318" s="12">
        <f t="shared" si="849"/>
        <v>1.8049086662055958E-6</v>
      </c>
      <c r="AG318" s="12">
        <f t="shared" si="849"/>
        <v>2.0946992155213977E-6</v>
      </c>
      <c r="AH318" s="12">
        <f t="shared" si="849"/>
        <v>2.4310176385431395E-6</v>
      </c>
      <c r="AI318" s="12">
        <f t="shared" si="709"/>
        <v>3826463.6054959241</v>
      </c>
      <c r="AJ318" s="12">
        <f t="shared" si="751"/>
        <v>3826463.6055127308</v>
      </c>
      <c r="AK318" s="21"/>
      <c r="AL318">
        <f t="shared" si="703"/>
        <v>307</v>
      </c>
      <c r="AM318" s="3"/>
      <c r="AN318" s="3"/>
      <c r="AO318" s="12">
        <f t="shared" ref="AO318:BH318" si="850">N317*AN$8</f>
        <v>5.9829381150515594E-9</v>
      </c>
      <c r="AP318" s="12">
        <f t="shared" si="850"/>
        <v>0</v>
      </c>
      <c r="AQ318" s="12">
        <f t="shared" si="850"/>
        <v>0</v>
      </c>
      <c r="AR318" s="12">
        <f t="shared" si="850"/>
        <v>0</v>
      </c>
      <c r="AS318" s="12">
        <f t="shared" si="850"/>
        <v>0</v>
      </c>
      <c r="AT318" s="12">
        <f t="shared" si="850"/>
        <v>0</v>
      </c>
      <c r="AU318" s="12">
        <f t="shared" si="850"/>
        <v>0</v>
      </c>
      <c r="AV318" s="12">
        <f t="shared" si="850"/>
        <v>0</v>
      </c>
      <c r="AW318" s="12">
        <f t="shared" si="850"/>
        <v>0</v>
      </c>
      <c r="AX318" s="12">
        <f t="shared" si="850"/>
        <v>0</v>
      </c>
      <c r="AY318" s="12">
        <f t="shared" si="850"/>
        <v>0</v>
      </c>
      <c r="AZ318" s="12">
        <f t="shared" si="850"/>
        <v>0</v>
      </c>
      <c r="BA318" s="12">
        <f t="shared" si="850"/>
        <v>0</v>
      </c>
      <c r="BB318" s="12">
        <f t="shared" si="850"/>
        <v>0</v>
      </c>
      <c r="BC318" s="12">
        <f t="shared" si="850"/>
        <v>0</v>
      </c>
      <c r="BD318" s="12">
        <f t="shared" si="850"/>
        <v>0</v>
      </c>
      <c r="BE318" s="12">
        <f t="shared" si="850"/>
        <v>0</v>
      </c>
      <c r="BF318" s="12">
        <f t="shared" si="850"/>
        <v>0</v>
      </c>
      <c r="BG318" s="12">
        <f t="shared" si="850"/>
        <v>0</v>
      </c>
      <c r="BH318" s="12">
        <f t="shared" si="850"/>
        <v>0</v>
      </c>
      <c r="BI318" s="12">
        <f t="shared" si="745"/>
        <v>0</v>
      </c>
      <c r="BJ318" s="12">
        <f t="shared" si="746"/>
        <v>5.9829381150515594E-9</v>
      </c>
      <c r="BK318" s="12">
        <f t="shared" si="747"/>
        <v>159435.98356302499</v>
      </c>
      <c r="BL318" s="3">
        <f t="shared" si="765"/>
        <v>1.0000000000004292</v>
      </c>
      <c r="BM318" s="3">
        <f t="shared" si="711"/>
        <v>3985899.5890757558</v>
      </c>
      <c r="BN318" s="24">
        <f t="shared" si="766"/>
        <v>1.0000000000003697</v>
      </c>
      <c r="BO318" s="3">
        <f t="shared" si="712"/>
        <v>3.9999999999998681</v>
      </c>
      <c r="BP318" s="21"/>
      <c r="BQ318" s="3">
        <f>I318+AJ318+BK318+SUM(J$11:J318)</f>
        <v>5000000</v>
      </c>
      <c r="BR318" s="21"/>
      <c r="BS318">
        <f t="shared" si="705"/>
        <v>307</v>
      </c>
      <c r="BT318" s="10">
        <f t="shared" si="706"/>
        <v>0.209500464714585</v>
      </c>
      <c r="BU318" s="8">
        <f t="shared" si="713"/>
        <v>5.4001157117901701E-9</v>
      </c>
      <c r="BV318" s="8">
        <f t="shared" si="714"/>
        <v>6.0164559142171433E-9</v>
      </c>
      <c r="BW318" s="8">
        <f t="shared" si="715"/>
        <v>6.9824394550871239E-9</v>
      </c>
      <c r="BX318" s="8">
        <f t="shared" si="716"/>
        <v>8.1035183235944316E-9</v>
      </c>
      <c r="BY318" s="8">
        <f t="shared" si="717"/>
        <v>9.4045941455299352E-9</v>
      </c>
      <c r="BZ318" s="8">
        <f t="shared" si="718"/>
        <v>1.0914566674651831E-8</v>
      </c>
      <c r="CA318" s="8">
        <f t="shared" si="719"/>
        <v>1.2666975719737981E-8</v>
      </c>
      <c r="CB318" s="8">
        <f t="shared" si="720"/>
        <v>1.4700746137459075E-8</v>
      </c>
      <c r="CC318" s="8">
        <f t="shared" si="721"/>
        <v>1.7061052439001734E-8</v>
      </c>
      <c r="CD318" s="8">
        <f t="shared" si="722"/>
        <v>1.9800322215255128E-8</v>
      </c>
      <c r="CE318" s="8">
        <f t="shared" si="723"/>
        <v>0</v>
      </c>
      <c r="CF318" s="8">
        <f t="shared" si="724"/>
        <v>0</v>
      </c>
      <c r="CG318" s="8">
        <f t="shared" si="725"/>
        <v>0</v>
      </c>
      <c r="CH318" s="8">
        <f t="shared" si="726"/>
        <v>0</v>
      </c>
      <c r="CI318" s="8">
        <f t="shared" si="727"/>
        <v>0</v>
      </c>
      <c r="CJ318" s="8">
        <f t="shared" si="728"/>
        <v>0</v>
      </c>
      <c r="CK318" s="8">
        <f t="shared" si="729"/>
        <v>0</v>
      </c>
      <c r="CL318" s="8">
        <f t="shared" si="730"/>
        <v>0</v>
      </c>
      <c r="CM318" s="8">
        <f t="shared" si="731"/>
        <v>0</v>
      </c>
      <c r="CN318" s="8">
        <f t="shared" si="732"/>
        <v>0</v>
      </c>
      <c r="CO318" s="8">
        <f t="shared" si="733"/>
        <v>0</v>
      </c>
      <c r="CP318" s="8">
        <f t="shared" si="734"/>
        <v>0</v>
      </c>
      <c r="CQ318" s="8">
        <f t="shared" si="753"/>
        <v>1.1105078673632455E-7</v>
      </c>
      <c r="CR318" s="21"/>
    </row>
    <row r="319" spans="2:96" x14ac:dyDescent="0.2">
      <c r="B319" s="1">
        <f t="shared" si="741"/>
        <v>44168</v>
      </c>
      <c r="C319" s="7">
        <f t="shared" si="735"/>
        <v>44</v>
      </c>
      <c r="D319">
        <f t="shared" si="748"/>
        <v>308</v>
      </c>
      <c r="E319" s="13">
        <f t="shared" si="742"/>
        <v>0.2</v>
      </c>
      <c r="F319" s="2">
        <f t="shared" si="736"/>
        <v>4.0551999668446754</v>
      </c>
      <c r="G319" s="2">
        <f t="shared" si="707"/>
        <v>1.9280000000000002</v>
      </c>
      <c r="H319" s="21"/>
      <c r="I319" s="3">
        <f t="shared" si="737"/>
        <v>1014100.4109241334</v>
      </c>
      <c r="J319" s="3"/>
      <c r="K319" s="12">
        <f t="shared" si="738"/>
        <v>3985899.5890758657</v>
      </c>
      <c r="L319" s="3">
        <f t="shared" si="762"/>
        <v>1.0000000000003186</v>
      </c>
      <c r="N319" s="12">
        <f t="shared" si="749"/>
        <v>1.1105078673632455E-7</v>
      </c>
      <c r="O319" s="12">
        <f t="shared" ref="O319:AH319" si="851">N318*(1-N$6)</f>
        <v>1.2372552706222363E-7</v>
      </c>
      <c r="P319" s="12">
        <f t="shared" si="851"/>
        <v>1.4359051476123742E-7</v>
      </c>
      <c r="Q319" s="12">
        <f t="shared" si="851"/>
        <v>1.666449634037738E-7</v>
      </c>
      <c r="R319" s="12">
        <f t="shared" si="851"/>
        <v>1.9340096296765589E-7</v>
      </c>
      <c r="S319" s="12">
        <f t="shared" si="851"/>
        <v>2.2445282301264522E-7</v>
      </c>
      <c r="T319" s="12">
        <f t="shared" si="851"/>
        <v>2.6049027360205133E-7</v>
      </c>
      <c r="U319" s="12">
        <f t="shared" si="851"/>
        <v>3.0231378572345791E-7</v>
      </c>
      <c r="V319" s="12">
        <f t="shared" si="851"/>
        <v>3.5085235150878495E-7</v>
      </c>
      <c r="W319" s="12">
        <f t="shared" si="851"/>
        <v>4.0718411919145442E-7</v>
      </c>
      <c r="X319" s="12">
        <f t="shared" si="851"/>
        <v>4.7256034114841437E-7</v>
      </c>
      <c r="Y319" s="12">
        <f t="shared" si="851"/>
        <v>5.4843316696567129E-7</v>
      </c>
      <c r="Z319" s="12">
        <f t="shared" si="851"/>
        <v>6.3648789887240646E-7</v>
      </c>
      <c r="AA319" s="12">
        <f t="shared" si="851"/>
        <v>7.386804260077629E-7</v>
      </c>
      <c r="AB319" s="12">
        <f t="shared" si="851"/>
        <v>8.5728066901765132E-7</v>
      </c>
      <c r="AC319" s="12">
        <f t="shared" si="851"/>
        <v>9.9492299998155733E-7</v>
      </c>
      <c r="AD319" s="12">
        <f t="shared" si="851"/>
        <v>1.1546647576067489E-6</v>
      </c>
      <c r="AE319" s="12">
        <f t="shared" si="851"/>
        <v>1.3400541574409625E-6</v>
      </c>
      <c r="AF319" s="12">
        <f t="shared" si="851"/>
        <v>1.5552091055386579E-6</v>
      </c>
      <c r="AG319" s="12">
        <f t="shared" si="851"/>
        <v>1.8049086662055958E-6</v>
      </c>
      <c r="AH319" s="12">
        <f t="shared" si="851"/>
        <v>2.0946992155213977E-6</v>
      </c>
      <c r="AI319" s="12">
        <f t="shared" si="709"/>
        <v>3826463.6054983553</v>
      </c>
      <c r="AJ319" s="12">
        <f t="shared" si="751"/>
        <v>3826463.6055128369</v>
      </c>
      <c r="AK319" s="21"/>
      <c r="AL319">
        <f t="shared" si="703"/>
        <v>308</v>
      </c>
      <c r="AM319" s="3"/>
      <c r="AN319" s="3"/>
      <c r="AO319" s="12">
        <f t="shared" ref="AO319:BH319" si="852">N318*AN$8</f>
        <v>5.1552302942593189E-9</v>
      </c>
      <c r="AP319" s="12">
        <f t="shared" si="852"/>
        <v>0</v>
      </c>
      <c r="AQ319" s="12">
        <f t="shared" si="852"/>
        <v>0</v>
      </c>
      <c r="AR319" s="12">
        <f t="shared" si="852"/>
        <v>0</v>
      </c>
      <c r="AS319" s="12">
        <f t="shared" si="852"/>
        <v>0</v>
      </c>
      <c r="AT319" s="12">
        <f t="shared" si="852"/>
        <v>0</v>
      </c>
      <c r="AU319" s="12">
        <f t="shared" si="852"/>
        <v>0</v>
      </c>
      <c r="AV319" s="12">
        <f t="shared" si="852"/>
        <v>0</v>
      </c>
      <c r="AW319" s="12">
        <f t="shared" si="852"/>
        <v>0</v>
      </c>
      <c r="AX319" s="12">
        <f t="shared" si="852"/>
        <v>0</v>
      </c>
      <c r="AY319" s="12">
        <f t="shared" si="852"/>
        <v>0</v>
      </c>
      <c r="AZ319" s="12">
        <f t="shared" si="852"/>
        <v>0</v>
      </c>
      <c r="BA319" s="12">
        <f t="shared" si="852"/>
        <v>0</v>
      </c>
      <c r="BB319" s="12">
        <f t="shared" si="852"/>
        <v>0</v>
      </c>
      <c r="BC319" s="12">
        <f t="shared" si="852"/>
        <v>0</v>
      </c>
      <c r="BD319" s="12">
        <f t="shared" si="852"/>
        <v>0</v>
      </c>
      <c r="BE319" s="12">
        <f t="shared" si="852"/>
        <v>0</v>
      </c>
      <c r="BF319" s="12">
        <f t="shared" si="852"/>
        <v>0</v>
      </c>
      <c r="BG319" s="12">
        <f t="shared" si="852"/>
        <v>0</v>
      </c>
      <c r="BH319" s="12">
        <f t="shared" si="852"/>
        <v>0</v>
      </c>
      <c r="BI319" s="12">
        <f t="shared" si="745"/>
        <v>0</v>
      </c>
      <c r="BJ319" s="12">
        <f t="shared" si="746"/>
        <v>5.1552302942593189E-9</v>
      </c>
      <c r="BK319" s="12">
        <f t="shared" si="747"/>
        <v>159435.98356303014</v>
      </c>
      <c r="BL319" s="3">
        <f t="shared" si="765"/>
        <v>1.0000000000003699</v>
      </c>
      <c r="BM319" s="3">
        <f t="shared" si="711"/>
        <v>3985899.5890758671</v>
      </c>
      <c r="BN319" s="24">
        <f t="shared" si="766"/>
        <v>1.0000000000003189</v>
      </c>
      <c r="BO319" s="3">
        <f t="shared" si="712"/>
        <v>3.9999999999998863</v>
      </c>
      <c r="BP319" s="21"/>
      <c r="BQ319" s="3">
        <f>I319+AJ319+BK319+SUM(J$11:J319)</f>
        <v>5000000</v>
      </c>
      <c r="BR319" s="21"/>
      <c r="BS319">
        <f t="shared" si="705"/>
        <v>308</v>
      </c>
      <c r="BT319" s="10">
        <f t="shared" si="706"/>
        <v>0.2095004647145623</v>
      </c>
      <c r="BU319" s="8">
        <f t="shared" si="713"/>
        <v>4.6530382856355489E-9</v>
      </c>
      <c r="BV319" s="8">
        <f t="shared" si="714"/>
        <v>5.1841110833180014E-9</v>
      </c>
      <c r="BW319" s="8">
        <f t="shared" si="715"/>
        <v>6.0164559142164914E-9</v>
      </c>
      <c r="BX319" s="8">
        <f t="shared" si="716"/>
        <v>6.982439455086367E-9</v>
      </c>
      <c r="BY319" s="8">
        <f t="shared" si="717"/>
        <v>8.1035183235935531E-9</v>
      </c>
      <c r="BZ319" s="8">
        <f t="shared" si="718"/>
        <v>9.4045941455289161E-9</v>
      </c>
      <c r="CA319" s="8">
        <f t="shared" si="719"/>
        <v>1.0914566674650648E-8</v>
      </c>
      <c r="CB319" s="8">
        <f t="shared" si="720"/>
        <v>1.2666975719736608E-8</v>
      </c>
      <c r="CC319" s="8">
        <f t="shared" si="721"/>
        <v>1.4700746137457482E-8</v>
      </c>
      <c r="CD319" s="8">
        <f t="shared" si="722"/>
        <v>1.7061052438999885E-8</v>
      </c>
      <c r="CE319" s="8">
        <f t="shared" si="723"/>
        <v>0</v>
      </c>
      <c r="CF319" s="8">
        <f t="shared" si="724"/>
        <v>0</v>
      </c>
      <c r="CG319" s="8">
        <f t="shared" si="725"/>
        <v>0</v>
      </c>
      <c r="CH319" s="8">
        <f t="shared" si="726"/>
        <v>0</v>
      </c>
      <c r="CI319" s="8">
        <f t="shared" si="727"/>
        <v>0</v>
      </c>
      <c r="CJ319" s="8">
        <f t="shared" si="728"/>
        <v>0</v>
      </c>
      <c r="CK319" s="8">
        <f t="shared" si="729"/>
        <v>0</v>
      </c>
      <c r="CL319" s="8">
        <f t="shared" si="730"/>
        <v>0</v>
      </c>
      <c r="CM319" s="8">
        <f t="shared" si="731"/>
        <v>0</v>
      </c>
      <c r="CN319" s="8">
        <f t="shared" si="732"/>
        <v>0</v>
      </c>
      <c r="CO319" s="8">
        <f t="shared" si="733"/>
        <v>0</v>
      </c>
      <c r="CP319" s="8">
        <f t="shared" si="734"/>
        <v>0</v>
      </c>
      <c r="CQ319" s="8">
        <f t="shared" si="753"/>
        <v>9.5687498178223496E-8</v>
      </c>
      <c r="CR319" s="21"/>
    </row>
    <row r="320" spans="2:96" x14ac:dyDescent="0.2">
      <c r="B320" s="1">
        <f t="shared" si="741"/>
        <v>44169</v>
      </c>
      <c r="C320" s="7">
        <f t="shared" si="735"/>
        <v>44.142857142857146</v>
      </c>
      <c r="D320">
        <f t="shared" si="748"/>
        <v>309</v>
      </c>
      <c r="E320" s="13">
        <f t="shared" si="742"/>
        <v>0.2</v>
      </c>
      <c r="F320" s="2">
        <f t="shared" si="736"/>
        <v>4.0551999668446754</v>
      </c>
      <c r="G320" s="2">
        <f t="shared" si="707"/>
        <v>1.9280000000000002</v>
      </c>
      <c r="H320" s="21"/>
      <c r="I320" s="3">
        <f t="shared" si="737"/>
        <v>1014100.4109240377</v>
      </c>
      <c r="J320" s="3"/>
      <c r="K320" s="12">
        <f t="shared" si="738"/>
        <v>3985899.5890759612</v>
      </c>
      <c r="L320" s="3">
        <f t="shared" si="762"/>
        <v>1.0000000000002744</v>
      </c>
      <c r="N320" s="12">
        <f t="shared" si="749"/>
        <v>9.5687498178223496E-8</v>
      </c>
      <c r="O320" s="12">
        <f t="shared" ref="O320:AH320" si="853">N319*(1-N$6)</f>
        <v>1.0660875526687156E-7</v>
      </c>
      <c r="P320" s="12">
        <f t="shared" si="853"/>
        <v>1.2372552706222363E-7</v>
      </c>
      <c r="Q320" s="12">
        <f t="shared" si="853"/>
        <v>1.4359051476123742E-7</v>
      </c>
      <c r="R320" s="12">
        <f t="shared" si="853"/>
        <v>1.666449634037738E-7</v>
      </c>
      <c r="S320" s="12">
        <f t="shared" si="853"/>
        <v>1.9340096296765589E-7</v>
      </c>
      <c r="T320" s="12">
        <f t="shared" si="853"/>
        <v>2.2445282301264522E-7</v>
      </c>
      <c r="U320" s="12">
        <f t="shared" si="853"/>
        <v>2.6049027360205133E-7</v>
      </c>
      <c r="V320" s="12">
        <f t="shared" si="853"/>
        <v>3.0231378572345791E-7</v>
      </c>
      <c r="W320" s="12">
        <f t="shared" si="853"/>
        <v>3.5085235150878495E-7</v>
      </c>
      <c r="X320" s="12">
        <f t="shared" si="853"/>
        <v>4.0718411919145442E-7</v>
      </c>
      <c r="Y320" s="12">
        <f t="shared" si="853"/>
        <v>4.7256034114841437E-7</v>
      </c>
      <c r="Z320" s="12">
        <f t="shared" si="853"/>
        <v>5.4843316696567129E-7</v>
      </c>
      <c r="AA320" s="12">
        <f t="shared" si="853"/>
        <v>6.3648789887240646E-7</v>
      </c>
      <c r="AB320" s="12">
        <f t="shared" si="853"/>
        <v>7.386804260077629E-7</v>
      </c>
      <c r="AC320" s="12">
        <f t="shared" si="853"/>
        <v>8.5728066901765132E-7</v>
      </c>
      <c r="AD320" s="12">
        <f t="shared" si="853"/>
        <v>9.9492299998155733E-7</v>
      </c>
      <c r="AE320" s="12">
        <f t="shared" si="853"/>
        <v>1.1546647576067489E-6</v>
      </c>
      <c r="AF320" s="12">
        <f t="shared" si="853"/>
        <v>1.3400541574409625E-6</v>
      </c>
      <c r="AG320" s="12">
        <f t="shared" si="853"/>
        <v>1.5552091055386579E-6</v>
      </c>
      <c r="AH320" s="12">
        <f t="shared" si="853"/>
        <v>1.8049086662055958E-6</v>
      </c>
      <c r="AI320" s="12">
        <f t="shared" si="709"/>
        <v>3826463.6055004499</v>
      </c>
      <c r="AJ320" s="12">
        <f t="shared" si="751"/>
        <v>3826463.6055129282</v>
      </c>
      <c r="AK320" s="21"/>
      <c r="AL320">
        <f t="shared" si="703"/>
        <v>309</v>
      </c>
      <c r="AM320" s="3"/>
      <c r="AN320" s="3"/>
      <c r="AO320" s="12">
        <f t="shared" ref="AO320:BH320" si="854">N319*AN$8</f>
        <v>4.4420314694529821E-9</v>
      </c>
      <c r="AP320" s="12">
        <f t="shared" si="854"/>
        <v>0</v>
      </c>
      <c r="AQ320" s="12">
        <f t="shared" si="854"/>
        <v>0</v>
      </c>
      <c r="AR320" s="12">
        <f t="shared" si="854"/>
        <v>0</v>
      </c>
      <c r="AS320" s="12">
        <f t="shared" si="854"/>
        <v>0</v>
      </c>
      <c r="AT320" s="12">
        <f t="shared" si="854"/>
        <v>0</v>
      </c>
      <c r="AU320" s="12">
        <f t="shared" si="854"/>
        <v>0</v>
      </c>
      <c r="AV320" s="12">
        <f t="shared" si="854"/>
        <v>0</v>
      </c>
      <c r="AW320" s="12">
        <f t="shared" si="854"/>
        <v>0</v>
      </c>
      <c r="AX320" s="12">
        <f t="shared" si="854"/>
        <v>0</v>
      </c>
      <c r="AY320" s="12">
        <f t="shared" si="854"/>
        <v>0</v>
      </c>
      <c r="AZ320" s="12">
        <f t="shared" si="854"/>
        <v>0</v>
      </c>
      <c r="BA320" s="12">
        <f t="shared" si="854"/>
        <v>0</v>
      </c>
      <c r="BB320" s="12">
        <f t="shared" si="854"/>
        <v>0</v>
      </c>
      <c r="BC320" s="12">
        <f t="shared" si="854"/>
        <v>0</v>
      </c>
      <c r="BD320" s="12">
        <f t="shared" si="854"/>
        <v>0</v>
      </c>
      <c r="BE320" s="12">
        <f t="shared" si="854"/>
        <v>0</v>
      </c>
      <c r="BF320" s="12">
        <f t="shared" si="854"/>
        <v>0</v>
      </c>
      <c r="BG320" s="12">
        <f t="shared" si="854"/>
        <v>0</v>
      </c>
      <c r="BH320" s="12">
        <f t="shared" si="854"/>
        <v>0</v>
      </c>
      <c r="BI320" s="12">
        <f t="shared" si="745"/>
        <v>0</v>
      </c>
      <c r="BJ320" s="12">
        <f t="shared" si="746"/>
        <v>4.4420314694529821E-9</v>
      </c>
      <c r="BK320" s="12">
        <f t="shared" si="747"/>
        <v>159435.98356303459</v>
      </c>
      <c r="BL320" s="3">
        <f t="shared" si="765"/>
        <v>1.0000000000003186</v>
      </c>
      <c r="BM320" s="3">
        <f t="shared" si="711"/>
        <v>3985899.589075963</v>
      </c>
      <c r="BN320" s="24">
        <f t="shared" si="766"/>
        <v>1.0000000000002747</v>
      </c>
      <c r="BO320" s="3">
        <f t="shared" si="712"/>
        <v>3.9999999999999014</v>
      </c>
      <c r="BP320" s="21"/>
      <c r="BQ320" s="3">
        <f>I320+AJ320+BK320+SUM(J$11:J320)</f>
        <v>5000000.0000000009</v>
      </c>
      <c r="BR320" s="21"/>
      <c r="BS320">
        <f t="shared" si="705"/>
        <v>309</v>
      </c>
      <c r="BT320" s="10">
        <f t="shared" si="706"/>
        <v>0.2095004647145427</v>
      </c>
      <c r="BU320" s="8">
        <f t="shared" si="713"/>
        <v>4.0093150671419559E-9</v>
      </c>
      <c r="BV320" s="8">
        <f t="shared" si="714"/>
        <v>4.4669167542097086E-9</v>
      </c>
      <c r="BW320" s="8">
        <f t="shared" si="715"/>
        <v>5.1841110833175167E-9</v>
      </c>
      <c r="BX320" s="8">
        <f t="shared" si="716"/>
        <v>6.016455914215929E-9</v>
      </c>
      <c r="BY320" s="8">
        <f t="shared" si="717"/>
        <v>6.9824394550857144E-9</v>
      </c>
      <c r="BZ320" s="8">
        <f t="shared" si="718"/>
        <v>8.1035183235927954E-9</v>
      </c>
      <c r="CA320" s="8">
        <f t="shared" si="719"/>
        <v>9.404594145528036E-9</v>
      </c>
      <c r="CB320" s="8">
        <f t="shared" si="720"/>
        <v>1.0914566674649625E-8</v>
      </c>
      <c r="CC320" s="8">
        <f t="shared" si="721"/>
        <v>1.2666975719735423E-8</v>
      </c>
      <c r="CD320" s="8">
        <f t="shared" si="722"/>
        <v>1.4700746137456107E-8</v>
      </c>
      <c r="CE320" s="8">
        <f t="shared" si="723"/>
        <v>0</v>
      </c>
      <c r="CF320" s="8">
        <f t="shared" si="724"/>
        <v>0</v>
      </c>
      <c r="CG320" s="8">
        <f t="shared" si="725"/>
        <v>0</v>
      </c>
      <c r="CH320" s="8">
        <f t="shared" si="726"/>
        <v>0</v>
      </c>
      <c r="CI320" s="8">
        <f t="shared" si="727"/>
        <v>0</v>
      </c>
      <c r="CJ320" s="8">
        <f t="shared" si="728"/>
        <v>0</v>
      </c>
      <c r="CK320" s="8">
        <f t="shared" si="729"/>
        <v>0</v>
      </c>
      <c r="CL320" s="8">
        <f t="shared" si="730"/>
        <v>0</v>
      </c>
      <c r="CM320" s="8">
        <f t="shared" si="731"/>
        <v>0</v>
      </c>
      <c r="CN320" s="8">
        <f t="shared" si="732"/>
        <v>0</v>
      </c>
      <c r="CO320" s="8">
        <f t="shared" si="733"/>
        <v>0</v>
      </c>
      <c r="CP320" s="8">
        <f t="shared" si="734"/>
        <v>0</v>
      </c>
      <c r="CQ320" s="8">
        <f t="shared" si="753"/>
        <v>8.2449639274932814E-8</v>
      </c>
      <c r="CR320" s="21"/>
    </row>
    <row r="321" spans="2:96" x14ac:dyDescent="0.2">
      <c r="B321" s="1">
        <f t="shared" si="741"/>
        <v>44170</v>
      </c>
      <c r="C321" s="7">
        <f t="shared" si="735"/>
        <v>44.285714285714285</v>
      </c>
      <c r="D321">
        <f t="shared" si="748"/>
        <v>310</v>
      </c>
      <c r="E321" s="13">
        <f t="shared" si="742"/>
        <v>0.2</v>
      </c>
      <c r="F321" s="2">
        <f t="shared" si="736"/>
        <v>4.0551999668446754</v>
      </c>
      <c r="G321" s="2">
        <f t="shared" si="707"/>
        <v>1.9280000000000002</v>
      </c>
      <c r="H321" s="21"/>
      <c r="I321" s="3">
        <f t="shared" si="737"/>
        <v>1014100.4109239553</v>
      </c>
      <c r="J321" s="3"/>
      <c r="K321" s="12">
        <f t="shared" si="738"/>
        <v>3985899.5890760436</v>
      </c>
      <c r="L321" s="3">
        <f t="shared" si="762"/>
        <v>1.0000000000002365</v>
      </c>
      <c r="N321" s="12">
        <f t="shared" si="749"/>
        <v>8.2449639274932814E-8</v>
      </c>
      <c r="O321" s="12">
        <f t="shared" ref="O321:AH321" si="855">N320*(1-N$6)</f>
        <v>9.1859998251094549E-8</v>
      </c>
      <c r="P321" s="12">
        <f t="shared" si="855"/>
        <v>1.0660875526687156E-7</v>
      </c>
      <c r="Q321" s="12">
        <f t="shared" si="855"/>
        <v>1.2372552706222363E-7</v>
      </c>
      <c r="R321" s="12">
        <f t="shared" si="855"/>
        <v>1.4359051476123742E-7</v>
      </c>
      <c r="S321" s="12">
        <f t="shared" si="855"/>
        <v>1.666449634037738E-7</v>
      </c>
      <c r="T321" s="12">
        <f t="shared" si="855"/>
        <v>1.9340096296765589E-7</v>
      </c>
      <c r="U321" s="12">
        <f t="shared" si="855"/>
        <v>2.2445282301264522E-7</v>
      </c>
      <c r="V321" s="12">
        <f t="shared" si="855"/>
        <v>2.6049027360205133E-7</v>
      </c>
      <c r="W321" s="12">
        <f t="shared" si="855"/>
        <v>3.0231378572345791E-7</v>
      </c>
      <c r="X321" s="12">
        <f t="shared" si="855"/>
        <v>3.5085235150878495E-7</v>
      </c>
      <c r="Y321" s="12">
        <f t="shared" si="855"/>
        <v>4.0718411919145442E-7</v>
      </c>
      <c r="Z321" s="12">
        <f t="shared" si="855"/>
        <v>4.7256034114841437E-7</v>
      </c>
      <c r="AA321" s="12">
        <f t="shared" si="855"/>
        <v>5.4843316696567129E-7</v>
      </c>
      <c r="AB321" s="12">
        <f t="shared" si="855"/>
        <v>6.3648789887240646E-7</v>
      </c>
      <c r="AC321" s="12">
        <f t="shared" si="855"/>
        <v>7.386804260077629E-7</v>
      </c>
      <c r="AD321" s="12">
        <f t="shared" si="855"/>
        <v>8.5728066901765132E-7</v>
      </c>
      <c r="AE321" s="12">
        <f t="shared" si="855"/>
        <v>9.9492299998155733E-7</v>
      </c>
      <c r="AF321" s="12">
        <f t="shared" si="855"/>
        <v>1.1546647576067489E-6</v>
      </c>
      <c r="AG321" s="12">
        <f t="shared" si="855"/>
        <v>1.3400541574409625E-6</v>
      </c>
      <c r="AH321" s="12">
        <f t="shared" si="855"/>
        <v>1.5552091055386579E-6</v>
      </c>
      <c r="AI321" s="12">
        <f t="shared" si="709"/>
        <v>3826463.6055022548</v>
      </c>
      <c r="AJ321" s="12">
        <f t="shared" si="751"/>
        <v>3826463.6055130064</v>
      </c>
      <c r="AK321" s="21"/>
      <c r="AL321">
        <f t="shared" si="703"/>
        <v>310</v>
      </c>
      <c r="AM321" s="3"/>
      <c r="AN321" s="3"/>
      <c r="AO321" s="12">
        <f t="shared" ref="AO321:BH321" si="856">N320*AN$8</f>
        <v>3.8274999271289398E-9</v>
      </c>
      <c r="AP321" s="12">
        <f t="shared" si="856"/>
        <v>0</v>
      </c>
      <c r="AQ321" s="12">
        <f t="shared" si="856"/>
        <v>0</v>
      </c>
      <c r="AR321" s="12">
        <f t="shared" si="856"/>
        <v>0</v>
      </c>
      <c r="AS321" s="12">
        <f t="shared" si="856"/>
        <v>0</v>
      </c>
      <c r="AT321" s="12">
        <f t="shared" si="856"/>
        <v>0</v>
      </c>
      <c r="AU321" s="12">
        <f t="shared" si="856"/>
        <v>0</v>
      </c>
      <c r="AV321" s="12">
        <f t="shared" si="856"/>
        <v>0</v>
      </c>
      <c r="AW321" s="12">
        <f t="shared" si="856"/>
        <v>0</v>
      </c>
      <c r="AX321" s="12">
        <f t="shared" si="856"/>
        <v>0</v>
      </c>
      <c r="AY321" s="12">
        <f t="shared" si="856"/>
        <v>0</v>
      </c>
      <c r="AZ321" s="12">
        <f t="shared" si="856"/>
        <v>0</v>
      </c>
      <c r="BA321" s="12">
        <f t="shared" si="856"/>
        <v>0</v>
      </c>
      <c r="BB321" s="12">
        <f t="shared" si="856"/>
        <v>0</v>
      </c>
      <c r="BC321" s="12">
        <f t="shared" si="856"/>
        <v>0</v>
      </c>
      <c r="BD321" s="12">
        <f t="shared" si="856"/>
        <v>0</v>
      </c>
      <c r="BE321" s="12">
        <f t="shared" si="856"/>
        <v>0</v>
      </c>
      <c r="BF321" s="12">
        <f t="shared" si="856"/>
        <v>0</v>
      </c>
      <c r="BG321" s="12">
        <f t="shared" si="856"/>
        <v>0</v>
      </c>
      <c r="BH321" s="12">
        <f t="shared" si="856"/>
        <v>0</v>
      </c>
      <c r="BI321" s="12">
        <f t="shared" si="745"/>
        <v>0</v>
      </c>
      <c r="BJ321" s="12">
        <f t="shared" si="746"/>
        <v>3.8274999271289398E-9</v>
      </c>
      <c r="BK321" s="12">
        <f t="shared" si="747"/>
        <v>159435.98356303843</v>
      </c>
      <c r="BL321" s="3">
        <f t="shared" si="765"/>
        <v>1.0000000000002747</v>
      </c>
      <c r="BM321" s="3">
        <f t="shared" si="711"/>
        <v>3985899.589076045</v>
      </c>
      <c r="BN321" s="24">
        <f t="shared" si="766"/>
        <v>1.0000000000002365</v>
      </c>
      <c r="BO321" s="3">
        <f t="shared" si="712"/>
        <v>3.9999999999999156</v>
      </c>
      <c r="BP321" s="21"/>
      <c r="BQ321" s="3">
        <f>I321+AJ321+BK321+SUM(J$11:J321)</f>
        <v>5000000</v>
      </c>
      <c r="BR321" s="21"/>
      <c r="BS321">
        <f t="shared" si="705"/>
        <v>310</v>
      </c>
      <c r="BT321" s="10">
        <f t="shared" si="706"/>
        <v>0.20950046471452588</v>
      </c>
      <c r="BU321" s="8">
        <f t="shared" si="713"/>
        <v>3.4546475487286903E-9</v>
      </c>
      <c r="BV321" s="8">
        <f t="shared" si="714"/>
        <v>3.8489424644559681E-9</v>
      </c>
      <c r="BW321" s="8">
        <f t="shared" si="715"/>
        <v>4.4669167542093504E-9</v>
      </c>
      <c r="BX321" s="8">
        <f t="shared" si="716"/>
        <v>5.1841110833171006E-9</v>
      </c>
      <c r="BY321" s="8">
        <f t="shared" si="717"/>
        <v>6.0164559142154459E-9</v>
      </c>
      <c r="BZ321" s="8">
        <f t="shared" si="718"/>
        <v>6.9824394550851536E-9</v>
      </c>
      <c r="CA321" s="8">
        <f t="shared" si="719"/>
        <v>8.1035183235921453E-9</v>
      </c>
      <c r="CB321" s="8">
        <f t="shared" si="720"/>
        <v>9.4045941455272816E-9</v>
      </c>
      <c r="CC321" s="8">
        <f t="shared" si="721"/>
        <v>1.091456667464875E-8</v>
      </c>
      <c r="CD321" s="8">
        <f t="shared" si="722"/>
        <v>1.2666975719734406E-8</v>
      </c>
      <c r="CE321" s="8">
        <f t="shared" si="723"/>
        <v>0</v>
      </c>
      <c r="CF321" s="8">
        <f t="shared" si="724"/>
        <v>0</v>
      </c>
      <c r="CG321" s="8">
        <f t="shared" si="725"/>
        <v>0</v>
      </c>
      <c r="CH321" s="8">
        <f t="shared" si="726"/>
        <v>0</v>
      </c>
      <c r="CI321" s="8">
        <f t="shared" si="727"/>
        <v>0</v>
      </c>
      <c r="CJ321" s="8">
        <f t="shared" si="728"/>
        <v>0</v>
      </c>
      <c r="CK321" s="8">
        <f t="shared" si="729"/>
        <v>0</v>
      </c>
      <c r="CL321" s="8">
        <f t="shared" si="730"/>
        <v>0</v>
      </c>
      <c r="CM321" s="8">
        <f t="shared" si="731"/>
        <v>0</v>
      </c>
      <c r="CN321" s="8">
        <f t="shared" si="732"/>
        <v>0</v>
      </c>
      <c r="CO321" s="8">
        <f t="shared" si="733"/>
        <v>0</v>
      </c>
      <c r="CP321" s="8">
        <f t="shared" si="734"/>
        <v>0</v>
      </c>
      <c r="CQ321" s="8">
        <f t="shared" si="753"/>
        <v>7.1043168083514296E-8</v>
      </c>
      <c r="CR321" s="21"/>
    </row>
    <row r="322" spans="2:96" x14ac:dyDescent="0.2">
      <c r="B322" s="1">
        <f t="shared" si="741"/>
        <v>44171</v>
      </c>
      <c r="C322" s="7">
        <f t="shared" si="735"/>
        <v>44.428571428571431</v>
      </c>
      <c r="D322">
        <f t="shared" si="748"/>
        <v>311</v>
      </c>
      <c r="E322" s="13">
        <f t="shared" si="742"/>
        <v>0.2</v>
      </c>
      <c r="F322" s="2">
        <f t="shared" si="736"/>
        <v>4.0551999668446754</v>
      </c>
      <c r="G322" s="2">
        <f t="shared" si="707"/>
        <v>1.9280000000000002</v>
      </c>
      <c r="H322" s="21"/>
      <c r="I322" s="3">
        <f t="shared" si="737"/>
        <v>1014100.4109238843</v>
      </c>
      <c r="J322" s="3"/>
      <c r="K322" s="12">
        <f t="shared" si="738"/>
        <v>3985899.5890761148</v>
      </c>
      <c r="L322" s="3">
        <f t="shared" si="762"/>
        <v>1.0000000000002038</v>
      </c>
      <c r="N322" s="12">
        <f t="shared" si="749"/>
        <v>7.1043168083514296E-8</v>
      </c>
      <c r="O322" s="12">
        <f t="shared" ref="O322:AH322" si="857">N321*(1-N$6)</f>
        <v>7.9151653703935497E-8</v>
      </c>
      <c r="P322" s="12">
        <f t="shared" si="857"/>
        <v>9.1859998251094549E-8</v>
      </c>
      <c r="Q322" s="12">
        <f t="shared" si="857"/>
        <v>1.0660875526687156E-7</v>
      </c>
      <c r="R322" s="12">
        <f t="shared" si="857"/>
        <v>1.2372552706222363E-7</v>
      </c>
      <c r="S322" s="12">
        <f t="shared" si="857"/>
        <v>1.4359051476123742E-7</v>
      </c>
      <c r="T322" s="12">
        <f t="shared" si="857"/>
        <v>1.666449634037738E-7</v>
      </c>
      <c r="U322" s="12">
        <f t="shared" si="857"/>
        <v>1.9340096296765589E-7</v>
      </c>
      <c r="V322" s="12">
        <f t="shared" si="857"/>
        <v>2.2445282301264522E-7</v>
      </c>
      <c r="W322" s="12">
        <f t="shared" si="857"/>
        <v>2.6049027360205133E-7</v>
      </c>
      <c r="X322" s="12">
        <f t="shared" si="857"/>
        <v>3.0231378572345791E-7</v>
      </c>
      <c r="Y322" s="12">
        <f t="shared" si="857"/>
        <v>3.5085235150878495E-7</v>
      </c>
      <c r="Z322" s="12">
        <f t="shared" si="857"/>
        <v>4.0718411919145442E-7</v>
      </c>
      <c r="AA322" s="12">
        <f t="shared" si="857"/>
        <v>4.7256034114841437E-7</v>
      </c>
      <c r="AB322" s="12">
        <f t="shared" si="857"/>
        <v>5.4843316696567129E-7</v>
      </c>
      <c r="AC322" s="12">
        <f t="shared" si="857"/>
        <v>6.3648789887240646E-7</v>
      </c>
      <c r="AD322" s="12">
        <f t="shared" si="857"/>
        <v>7.386804260077629E-7</v>
      </c>
      <c r="AE322" s="12">
        <f t="shared" si="857"/>
        <v>8.5728066901765132E-7</v>
      </c>
      <c r="AF322" s="12">
        <f t="shared" si="857"/>
        <v>9.9492299998155733E-7</v>
      </c>
      <c r="AG322" s="12">
        <f t="shared" si="857"/>
        <v>1.1546647576067489E-6</v>
      </c>
      <c r="AH322" s="12">
        <f t="shared" si="857"/>
        <v>1.3400541574409625E-6</v>
      </c>
      <c r="AI322" s="12">
        <f t="shared" si="709"/>
        <v>3826463.6055038101</v>
      </c>
      <c r="AJ322" s="12">
        <f t="shared" si="751"/>
        <v>3826463.6055130744</v>
      </c>
      <c r="AK322" s="21"/>
      <c r="AL322">
        <f t="shared" si="703"/>
        <v>311</v>
      </c>
      <c r="AM322" s="3"/>
      <c r="AN322" s="3"/>
      <c r="AO322" s="12">
        <f t="shared" ref="AO322:BH322" si="858">N321*AN$8</f>
        <v>3.2979855709973127E-9</v>
      </c>
      <c r="AP322" s="12">
        <f t="shared" si="858"/>
        <v>0</v>
      </c>
      <c r="AQ322" s="12">
        <f t="shared" si="858"/>
        <v>0</v>
      </c>
      <c r="AR322" s="12">
        <f t="shared" si="858"/>
        <v>0</v>
      </c>
      <c r="AS322" s="12">
        <f t="shared" si="858"/>
        <v>0</v>
      </c>
      <c r="AT322" s="12">
        <f t="shared" si="858"/>
        <v>0</v>
      </c>
      <c r="AU322" s="12">
        <f t="shared" si="858"/>
        <v>0</v>
      </c>
      <c r="AV322" s="12">
        <f t="shared" si="858"/>
        <v>0</v>
      </c>
      <c r="AW322" s="12">
        <f t="shared" si="858"/>
        <v>0</v>
      </c>
      <c r="AX322" s="12">
        <f t="shared" si="858"/>
        <v>0</v>
      </c>
      <c r="AY322" s="12">
        <f t="shared" si="858"/>
        <v>0</v>
      </c>
      <c r="AZ322" s="12">
        <f t="shared" si="858"/>
        <v>0</v>
      </c>
      <c r="BA322" s="12">
        <f t="shared" si="858"/>
        <v>0</v>
      </c>
      <c r="BB322" s="12">
        <f t="shared" si="858"/>
        <v>0</v>
      </c>
      <c r="BC322" s="12">
        <f t="shared" si="858"/>
        <v>0</v>
      </c>
      <c r="BD322" s="12">
        <f t="shared" si="858"/>
        <v>0</v>
      </c>
      <c r="BE322" s="12">
        <f t="shared" si="858"/>
        <v>0</v>
      </c>
      <c r="BF322" s="12">
        <f t="shared" si="858"/>
        <v>0</v>
      </c>
      <c r="BG322" s="12">
        <f t="shared" si="858"/>
        <v>0</v>
      </c>
      <c r="BH322" s="12">
        <f t="shared" si="858"/>
        <v>0</v>
      </c>
      <c r="BI322" s="12">
        <f t="shared" si="745"/>
        <v>0</v>
      </c>
      <c r="BJ322" s="12">
        <f t="shared" si="746"/>
        <v>3.2979855709973127E-9</v>
      </c>
      <c r="BK322" s="12">
        <f t="shared" si="747"/>
        <v>159435.98356304172</v>
      </c>
      <c r="BL322" s="3">
        <f t="shared" si="765"/>
        <v>1.0000000000002367</v>
      </c>
      <c r="BM322" s="3">
        <f t="shared" si="711"/>
        <v>3985899.5890761162</v>
      </c>
      <c r="BN322" s="24">
        <f t="shared" si="766"/>
        <v>1.0000000000002041</v>
      </c>
      <c r="BO322" s="3">
        <f t="shared" si="712"/>
        <v>3.9999999999999267</v>
      </c>
      <c r="BP322" s="21"/>
      <c r="BQ322" s="3">
        <f>I322+AJ322+BK322+SUM(J$11:J322)</f>
        <v>5000000</v>
      </c>
      <c r="BR322" s="21"/>
      <c r="BS322">
        <f t="shared" si="705"/>
        <v>311</v>
      </c>
      <c r="BT322" s="10">
        <f t="shared" si="706"/>
        <v>0.20950046471451131</v>
      </c>
      <c r="BU322" s="8">
        <f t="shared" si="713"/>
        <v>2.9767153456574769E-9</v>
      </c>
      <c r="BV322" s="8">
        <f t="shared" si="714"/>
        <v>3.3164616467793115E-9</v>
      </c>
      <c r="BW322" s="8">
        <f t="shared" si="715"/>
        <v>3.848942464455701E-9</v>
      </c>
      <c r="BX322" s="8">
        <f t="shared" si="716"/>
        <v>4.4669167542090394E-9</v>
      </c>
      <c r="BY322" s="8">
        <f t="shared" si="717"/>
        <v>5.18411108331674E-9</v>
      </c>
      <c r="BZ322" s="8">
        <f t="shared" si="718"/>
        <v>6.0164559142150273E-9</v>
      </c>
      <c r="CA322" s="8">
        <f t="shared" si="719"/>
        <v>6.982439455084668E-9</v>
      </c>
      <c r="CB322" s="8">
        <f t="shared" si="720"/>
        <v>8.1035183235915811E-9</v>
      </c>
      <c r="CC322" s="8">
        <f t="shared" si="721"/>
        <v>9.4045941455266264E-9</v>
      </c>
      <c r="CD322" s="8">
        <f t="shared" si="722"/>
        <v>1.0914566674647991E-8</v>
      </c>
      <c r="CE322" s="8">
        <f t="shared" si="723"/>
        <v>0</v>
      </c>
      <c r="CF322" s="8">
        <f t="shared" si="724"/>
        <v>0</v>
      </c>
      <c r="CG322" s="8">
        <f t="shared" si="725"/>
        <v>0</v>
      </c>
      <c r="CH322" s="8">
        <f t="shared" si="726"/>
        <v>0</v>
      </c>
      <c r="CI322" s="8">
        <f t="shared" si="727"/>
        <v>0</v>
      </c>
      <c r="CJ322" s="8">
        <f t="shared" si="728"/>
        <v>0</v>
      </c>
      <c r="CK322" s="8">
        <f t="shared" si="729"/>
        <v>0</v>
      </c>
      <c r="CL322" s="8">
        <f t="shared" si="730"/>
        <v>0</v>
      </c>
      <c r="CM322" s="8">
        <f t="shared" si="731"/>
        <v>0</v>
      </c>
      <c r="CN322" s="8">
        <f t="shared" si="732"/>
        <v>0</v>
      </c>
      <c r="CO322" s="8">
        <f t="shared" si="733"/>
        <v>0</v>
      </c>
      <c r="CP322" s="8">
        <f t="shared" si="734"/>
        <v>0</v>
      </c>
      <c r="CQ322" s="8">
        <f t="shared" si="753"/>
        <v>6.1214721807484161E-8</v>
      </c>
      <c r="CR322" s="21"/>
    </row>
    <row r="323" spans="2:96" x14ac:dyDescent="0.2">
      <c r="B323" s="1">
        <f t="shared" si="741"/>
        <v>44172</v>
      </c>
      <c r="C323" s="7">
        <f t="shared" si="735"/>
        <v>44.571428571428569</v>
      </c>
      <c r="D323">
        <f t="shared" si="748"/>
        <v>312</v>
      </c>
      <c r="E323" s="13">
        <f t="shared" si="742"/>
        <v>0.2</v>
      </c>
      <c r="F323" s="2">
        <f t="shared" si="736"/>
        <v>4.0551999668446754</v>
      </c>
      <c r="G323" s="2">
        <f t="shared" si="707"/>
        <v>1.9280000000000002</v>
      </c>
      <c r="H323" s="21"/>
      <c r="I323" s="3">
        <f t="shared" si="737"/>
        <v>1014100.410923823</v>
      </c>
      <c r="J323" s="3"/>
      <c r="K323" s="12">
        <f t="shared" si="738"/>
        <v>3985899.5890761758</v>
      </c>
      <c r="L323" s="3">
        <f t="shared" si="762"/>
        <v>1.0000000000001754</v>
      </c>
      <c r="N323" s="12">
        <f t="shared" si="749"/>
        <v>6.1214721807484161E-8</v>
      </c>
      <c r="O323" s="12">
        <f t="shared" ref="O323:AH323" si="859">N322*(1-N$6)</f>
        <v>6.8201441360173723E-8</v>
      </c>
      <c r="P323" s="12">
        <f t="shared" si="859"/>
        <v>7.9151653703935497E-8</v>
      </c>
      <c r="Q323" s="12">
        <f t="shared" si="859"/>
        <v>9.1859998251094549E-8</v>
      </c>
      <c r="R323" s="12">
        <f t="shared" si="859"/>
        <v>1.0660875526687156E-7</v>
      </c>
      <c r="S323" s="12">
        <f t="shared" si="859"/>
        <v>1.2372552706222363E-7</v>
      </c>
      <c r="T323" s="12">
        <f t="shared" si="859"/>
        <v>1.4359051476123742E-7</v>
      </c>
      <c r="U323" s="12">
        <f t="shared" si="859"/>
        <v>1.666449634037738E-7</v>
      </c>
      <c r="V323" s="12">
        <f t="shared" si="859"/>
        <v>1.9340096296765589E-7</v>
      </c>
      <c r="W323" s="12">
        <f t="shared" si="859"/>
        <v>2.2445282301264522E-7</v>
      </c>
      <c r="X323" s="12">
        <f t="shared" si="859"/>
        <v>2.6049027360205133E-7</v>
      </c>
      <c r="Y323" s="12">
        <f t="shared" si="859"/>
        <v>3.0231378572345791E-7</v>
      </c>
      <c r="Z323" s="12">
        <f t="shared" si="859"/>
        <v>3.5085235150878495E-7</v>
      </c>
      <c r="AA323" s="12">
        <f t="shared" si="859"/>
        <v>4.0718411919145442E-7</v>
      </c>
      <c r="AB323" s="12">
        <f t="shared" si="859"/>
        <v>4.7256034114841437E-7</v>
      </c>
      <c r="AC323" s="12">
        <f t="shared" si="859"/>
        <v>5.4843316696567129E-7</v>
      </c>
      <c r="AD323" s="12">
        <f t="shared" si="859"/>
        <v>6.3648789887240646E-7</v>
      </c>
      <c r="AE323" s="12">
        <f t="shared" si="859"/>
        <v>7.386804260077629E-7</v>
      </c>
      <c r="AF323" s="12">
        <f t="shared" si="859"/>
        <v>8.5728066901765132E-7</v>
      </c>
      <c r="AG323" s="12">
        <f t="shared" si="859"/>
        <v>9.9492299998155733E-7</v>
      </c>
      <c r="AH323" s="12">
        <f t="shared" si="859"/>
        <v>1.1546647576067489E-6</v>
      </c>
      <c r="AI323" s="12">
        <f t="shared" si="709"/>
        <v>3826463.6055051503</v>
      </c>
      <c r="AJ323" s="12">
        <f t="shared" si="751"/>
        <v>3826463.6055131331</v>
      </c>
      <c r="AK323" s="21"/>
      <c r="AL323">
        <f t="shared" si="703"/>
        <v>312</v>
      </c>
      <c r="AM323" s="3"/>
      <c r="AN323" s="3"/>
      <c r="AO323" s="12">
        <f t="shared" ref="AO323:BH323" si="860">N322*AN$8</f>
        <v>2.8417267233405719E-9</v>
      </c>
      <c r="AP323" s="12">
        <f t="shared" si="860"/>
        <v>0</v>
      </c>
      <c r="AQ323" s="12">
        <f t="shared" si="860"/>
        <v>0</v>
      </c>
      <c r="AR323" s="12">
        <f t="shared" si="860"/>
        <v>0</v>
      </c>
      <c r="AS323" s="12">
        <f t="shared" si="860"/>
        <v>0</v>
      </c>
      <c r="AT323" s="12">
        <f t="shared" si="860"/>
        <v>0</v>
      </c>
      <c r="AU323" s="12">
        <f t="shared" si="860"/>
        <v>0</v>
      </c>
      <c r="AV323" s="12">
        <f t="shared" si="860"/>
        <v>0</v>
      </c>
      <c r="AW323" s="12">
        <f t="shared" si="860"/>
        <v>0</v>
      </c>
      <c r="AX323" s="12">
        <f t="shared" si="860"/>
        <v>0</v>
      </c>
      <c r="AY323" s="12">
        <f t="shared" si="860"/>
        <v>0</v>
      </c>
      <c r="AZ323" s="12">
        <f t="shared" si="860"/>
        <v>0</v>
      </c>
      <c r="BA323" s="12">
        <f t="shared" si="860"/>
        <v>0</v>
      </c>
      <c r="BB323" s="12">
        <f t="shared" si="860"/>
        <v>0</v>
      </c>
      <c r="BC323" s="12">
        <f t="shared" si="860"/>
        <v>0</v>
      </c>
      <c r="BD323" s="12">
        <f t="shared" si="860"/>
        <v>0</v>
      </c>
      <c r="BE323" s="12">
        <f t="shared" si="860"/>
        <v>0</v>
      </c>
      <c r="BF323" s="12">
        <f t="shared" si="860"/>
        <v>0</v>
      </c>
      <c r="BG323" s="12">
        <f t="shared" si="860"/>
        <v>0</v>
      </c>
      <c r="BH323" s="12">
        <f t="shared" si="860"/>
        <v>0</v>
      </c>
      <c r="BI323" s="12">
        <f t="shared" si="745"/>
        <v>0</v>
      </c>
      <c r="BJ323" s="12">
        <f t="shared" si="746"/>
        <v>2.8417267233405719E-9</v>
      </c>
      <c r="BK323" s="12">
        <f t="shared" si="747"/>
        <v>159435.98356304457</v>
      </c>
      <c r="BL323" s="3">
        <f t="shared" si="765"/>
        <v>1.0000000000002041</v>
      </c>
      <c r="BM323" s="3">
        <f t="shared" si="711"/>
        <v>3985899.5890761777</v>
      </c>
      <c r="BN323" s="24">
        <f t="shared" si="766"/>
        <v>1.0000000000001759</v>
      </c>
      <c r="BO323" s="3">
        <f t="shared" si="712"/>
        <v>3.9999999999999361</v>
      </c>
      <c r="BP323" s="21"/>
      <c r="BQ323" s="3">
        <f>I323+AJ323+BK323+SUM(J$11:J323)</f>
        <v>5000000</v>
      </c>
      <c r="BR323" s="21"/>
      <c r="BS323">
        <f t="shared" si="705"/>
        <v>312</v>
      </c>
      <c r="BT323" s="10">
        <f t="shared" si="706"/>
        <v>0.20950046471449879</v>
      </c>
      <c r="BU323" s="8">
        <f t="shared" si="713"/>
        <v>2.5649025332073391E-9</v>
      </c>
      <c r="BV323" s="8">
        <f t="shared" si="714"/>
        <v>2.857646731831007E-9</v>
      </c>
      <c r="BW323" s="8">
        <f t="shared" si="715"/>
        <v>3.3164616467791134E-9</v>
      </c>
      <c r="BX323" s="8">
        <f t="shared" si="716"/>
        <v>3.848942464455471E-9</v>
      </c>
      <c r="BY323" s="8">
        <f t="shared" si="717"/>
        <v>4.466916754208773E-9</v>
      </c>
      <c r="BZ323" s="8">
        <f t="shared" si="718"/>
        <v>5.1841110833164298E-9</v>
      </c>
      <c r="CA323" s="8">
        <f t="shared" si="719"/>
        <v>6.0164559142146675E-9</v>
      </c>
      <c r="CB323" s="8">
        <f t="shared" si="720"/>
        <v>6.9824394550842511E-9</v>
      </c>
      <c r="CC323" s="8">
        <f t="shared" si="721"/>
        <v>8.1035183235910964E-9</v>
      </c>
      <c r="CD323" s="8">
        <f t="shared" si="722"/>
        <v>9.4045941455260656E-9</v>
      </c>
      <c r="CE323" s="8">
        <f t="shared" si="723"/>
        <v>0</v>
      </c>
      <c r="CF323" s="8">
        <f t="shared" si="724"/>
        <v>0</v>
      </c>
      <c r="CG323" s="8">
        <f t="shared" si="725"/>
        <v>0</v>
      </c>
      <c r="CH323" s="8">
        <f t="shared" si="726"/>
        <v>0</v>
      </c>
      <c r="CI323" s="8">
        <f t="shared" si="727"/>
        <v>0</v>
      </c>
      <c r="CJ323" s="8">
        <f t="shared" si="728"/>
        <v>0</v>
      </c>
      <c r="CK323" s="8">
        <f t="shared" si="729"/>
        <v>0</v>
      </c>
      <c r="CL323" s="8">
        <f t="shared" si="730"/>
        <v>0</v>
      </c>
      <c r="CM323" s="8">
        <f t="shared" si="731"/>
        <v>0</v>
      </c>
      <c r="CN323" s="8">
        <f t="shared" si="732"/>
        <v>0</v>
      </c>
      <c r="CO323" s="8">
        <f t="shared" si="733"/>
        <v>0</v>
      </c>
      <c r="CP323" s="8">
        <f t="shared" si="734"/>
        <v>0</v>
      </c>
      <c r="CQ323" s="8">
        <f t="shared" si="753"/>
        <v>5.2745989052214209E-8</v>
      </c>
      <c r="CR323" s="21"/>
    </row>
    <row r="324" spans="2:96" x14ac:dyDescent="0.2">
      <c r="B324" s="1">
        <f t="shared" si="741"/>
        <v>44173</v>
      </c>
      <c r="C324" s="7">
        <f t="shared" si="735"/>
        <v>44.714285714285715</v>
      </c>
      <c r="D324">
        <f t="shared" si="748"/>
        <v>313</v>
      </c>
      <c r="E324" s="13">
        <f t="shared" si="742"/>
        <v>0.2</v>
      </c>
      <c r="F324" s="2">
        <f t="shared" si="736"/>
        <v>4.0551999668446754</v>
      </c>
      <c r="G324" s="2">
        <f t="shared" si="707"/>
        <v>1.9280000000000002</v>
      </c>
      <c r="H324" s="21"/>
      <c r="I324" s="3">
        <f t="shared" si="737"/>
        <v>1014100.4109237703</v>
      </c>
      <c r="J324" s="3"/>
      <c r="K324" s="12">
        <f t="shared" si="738"/>
        <v>3985899.5890762284</v>
      </c>
      <c r="L324" s="3">
        <f t="shared" si="762"/>
        <v>1.0000000000001512</v>
      </c>
      <c r="N324" s="12">
        <f t="shared" si="749"/>
        <v>5.2745989052214209E-8</v>
      </c>
      <c r="O324" s="12">
        <f t="shared" ref="O324:AH324" si="861">N323*(1-N$6)</f>
        <v>5.8766132935184792E-8</v>
      </c>
      <c r="P324" s="12">
        <f t="shared" si="861"/>
        <v>6.8201441360173723E-8</v>
      </c>
      <c r="Q324" s="12">
        <f t="shared" si="861"/>
        <v>7.9151653703935497E-8</v>
      </c>
      <c r="R324" s="12">
        <f t="shared" si="861"/>
        <v>9.1859998251094549E-8</v>
      </c>
      <c r="S324" s="12">
        <f t="shared" si="861"/>
        <v>1.0660875526687156E-7</v>
      </c>
      <c r="T324" s="12">
        <f t="shared" si="861"/>
        <v>1.2372552706222363E-7</v>
      </c>
      <c r="U324" s="12">
        <f t="shared" si="861"/>
        <v>1.4359051476123742E-7</v>
      </c>
      <c r="V324" s="12">
        <f t="shared" si="861"/>
        <v>1.666449634037738E-7</v>
      </c>
      <c r="W324" s="12">
        <f t="shared" si="861"/>
        <v>1.9340096296765589E-7</v>
      </c>
      <c r="X324" s="12">
        <f t="shared" si="861"/>
        <v>2.2445282301264522E-7</v>
      </c>
      <c r="Y324" s="12">
        <f t="shared" si="861"/>
        <v>2.6049027360205133E-7</v>
      </c>
      <c r="Z324" s="12">
        <f t="shared" si="861"/>
        <v>3.0231378572345791E-7</v>
      </c>
      <c r="AA324" s="12">
        <f t="shared" si="861"/>
        <v>3.5085235150878495E-7</v>
      </c>
      <c r="AB324" s="12">
        <f t="shared" si="861"/>
        <v>4.0718411919145442E-7</v>
      </c>
      <c r="AC324" s="12">
        <f t="shared" si="861"/>
        <v>4.7256034114841437E-7</v>
      </c>
      <c r="AD324" s="12">
        <f t="shared" si="861"/>
        <v>5.4843316696567129E-7</v>
      </c>
      <c r="AE324" s="12">
        <f t="shared" si="861"/>
        <v>6.3648789887240646E-7</v>
      </c>
      <c r="AF324" s="12">
        <f t="shared" si="861"/>
        <v>7.386804260077629E-7</v>
      </c>
      <c r="AG324" s="12">
        <f t="shared" si="861"/>
        <v>8.5728066901765132E-7</v>
      </c>
      <c r="AH324" s="12">
        <f t="shared" si="861"/>
        <v>9.9492299998155733E-7</v>
      </c>
      <c r="AI324" s="12">
        <f t="shared" si="709"/>
        <v>3826463.6055063051</v>
      </c>
      <c r="AJ324" s="12">
        <f t="shared" si="751"/>
        <v>3826463.6055131834</v>
      </c>
      <c r="AK324" s="21"/>
      <c r="AL324">
        <f t="shared" si="703"/>
        <v>313</v>
      </c>
      <c r="AM324" s="3"/>
      <c r="AN324" s="3"/>
      <c r="AO324" s="12">
        <f t="shared" ref="AO324:BH324" si="862">N323*AN$8</f>
        <v>2.4485888722993663E-9</v>
      </c>
      <c r="AP324" s="12">
        <f t="shared" si="862"/>
        <v>0</v>
      </c>
      <c r="AQ324" s="12">
        <f t="shared" si="862"/>
        <v>0</v>
      </c>
      <c r="AR324" s="12">
        <f t="shared" si="862"/>
        <v>0</v>
      </c>
      <c r="AS324" s="12">
        <f t="shared" si="862"/>
        <v>0</v>
      </c>
      <c r="AT324" s="12">
        <f t="shared" si="862"/>
        <v>0</v>
      </c>
      <c r="AU324" s="12">
        <f t="shared" si="862"/>
        <v>0</v>
      </c>
      <c r="AV324" s="12">
        <f t="shared" si="862"/>
        <v>0</v>
      </c>
      <c r="AW324" s="12">
        <f t="shared" si="862"/>
        <v>0</v>
      </c>
      <c r="AX324" s="12">
        <f t="shared" si="862"/>
        <v>0</v>
      </c>
      <c r="AY324" s="12">
        <f t="shared" si="862"/>
        <v>0</v>
      </c>
      <c r="AZ324" s="12">
        <f t="shared" si="862"/>
        <v>0</v>
      </c>
      <c r="BA324" s="12">
        <f t="shared" si="862"/>
        <v>0</v>
      </c>
      <c r="BB324" s="12">
        <f t="shared" si="862"/>
        <v>0</v>
      </c>
      <c r="BC324" s="12">
        <f t="shared" si="862"/>
        <v>0</v>
      </c>
      <c r="BD324" s="12">
        <f t="shared" si="862"/>
        <v>0</v>
      </c>
      <c r="BE324" s="12">
        <f t="shared" si="862"/>
        <v>0</v>
      </c>
      <c r="BF324" s="12">
        <f t="shared" si="862"/>
        <v>0</v>
      </c>
      <c r="BG324" s="12">
        <f t="shared" si="862"/>
        <v>0</v>
      </c>
      <c r="BH324" s="12">
        <f t="shared" si="862"/>
        <v>0</v>
      </c>
      <c r="BI324" s="12">
        <f t="shared" si="745"/>
        <v>0</v>
      </c>
      <c r="BJ324" s="12">
        <f t="shared" si="746"/>
        <v>2.4485888722993663E-9</v>
      </c>
      <c r="BK324" s="12">
        <f t="shared" si="747"/>
        <v>159435.98356304702</v>
      </c>
      <c r="BL324" s="3">
        <f t="shared" si="765"/>
        <v>1.0000000000001759</v>
      </c>
      <c r="BM324" s="3">
        <f t="shared" si="711"/>
        <v>3985899.5890762303</v>
      </c>
      <c r="BN324" s="24">
        <f t="shared" si="766"/>
        <v>1.0000000000001514</v>
      </c>
      <c r="BO324" s="3">
        <f t="shared" si="712"/>
        <v>3.9999999999999454</v>
      </c>
      <c r="BP324" s="21"/>
      <c r="BQ324" s="3">
        <f>I324+AJ324+BK324+SUM(J$11:J324)</f>
        <v>5000000.0000000009</v>
      </c>
      <c r="BR324" s="21"/>
      <c r="BS324">
        <f t="shared" si="705"/>
        <v>313</v>
      </c>
      <c r="BT324" s="10">
        <f t="shared" si="706"/>
        <v>0.20950046471448797</v>
      </c>
      <c r="BU324" s="8">
        <f t="shared" si="713"/>
        <v>2.2100618436528342E-9</v>
      </c>
      <c r="BV324" s="8">
        <f t="shared" si="714"/>
        <v>2.462306431878918E-9</v>
      </c>
      <c r="BW324" s="8">
        <f t="shared" si="715"/>
        <v>2.8576467318308593E-9</v>
      </c>
      <c r="BX324" s="8">
        <f t="shared" si="716"/>
        <v>3.3164616467789418E-9</v>
      </c>
      <c r="BY324" s="8">
        <f t="shared" si="717"/>
        <v>3.8489424644552717E-9</v>
      </c>
      <c r="BZ324" s="8">
        <f t="shared" si="718"/>
        <v>4.4669167542085414E-9</v>
      </c>
      <c r="CA324" s="8">
        <f t="shared" si="719"/>
        <v>5.1841110833161618E-9</v>
      </c>
      <c r="CB324" s="8">
        <f t="shared" si="720"/>
        <v>6.0164559142143565E-9</v>
      </c>
      <c r="CC324" s="8">
        <f t="shared" si="721"/>
        <v>6.9824394550838905E-9</v>
      </c>
      <c r="CD324" s="8">
        <f t="shared" si="722"/>
        <v>8.1035183235906778E-9</v>
      </c>
      <c r="CE324" s="8">
        <f t="shared" si="723"/>
        <v>0</v>
      </c>
      <c r="CF324" s="8">
        <f t="shared" si="724"/>
        <v>0</v>
      </c>
      <c r="CG324" s="8">
        <f t="shared" si="725"/>
        <v>0</v>
      </c>
      <c r="CH324" s="8">
        <f t="shared" si="726"/>
        <v>0</v>
      </c>
      <c r="CI324" s="8">
        <f t="shared" si="727"/>
        <v>0</v>
      </c>
      <c r="CJ324" s="8">
        <f t="shared" si="728"/>
        <v>0</v>
      </c>
      <c r="CK324" s="8">
        <f t="shared" si="729"/>
        <v>0</v>
      </c>
      <c r="CL324" s="8">
        <f t="shared" si="730"/>
        <v>0</v>
      </c>
      <c r="CM324" s="8">
        <f t="shared" si="731"/>
        <v>0</v>
      </c>
      <c r="CN324" s="8">
        <f t="shared" si="732"/>
        <v>0</v>
      </c>
      <c r="CO324" s="8">
        <f t="shared" si="733"/>
        <v>0</v>
      </c>
      <c r="CP324" s="8">
        <f t="shared" si="734"/>
        <v>0</v>
      </c>
      <c r="CQ324" s="8">
        <f t="shared" si="753"/>
        <v>4.5448860649010449E-8</v>
      </c>
      <c r="CR324" s="21"/>
    </row>
    <row r="325" spans="2:96" x14ac:dyDescent="0.2">
      <c r="B325" s="1">
        <f t="shared" si="741"/>
        <v>44174</v>
      </c>
      <c r="C325" s="7">
        <f t="shared" si="735"/>
        <v>44.857142857142854</v>
      </c>
      <c r="D325">
        <f t="shared" si="748"/>
        <v>314</v>
      </c>
      <c r="E325" s="13">
        <f t="shared" si="742"/>
        <v>0.2</v>
      </c>
      <c r="F325" s="2">
        <f t="shared" si="736"/>
        <v>4.0551999668446754</v>
      </c>
      <c r="G325" s="2">
        <f t="shared" si="707"/>
        <v>1.9280000000000002</v>
      </c>
      <c r="H325" s="21"/>
      <c r="I325" s="3">
        <f t="shared" si="737"/>
        <v>1014100.4109237249</v>
      </c>
      <c r="J325" s="3"/>
      <c r="K325" s="12">
        <f t="shared" si="738"/>
        <v>3985899.5890762741</v>
      </c>
      <c r="L325" s="3">
        <f t="shared" si="762"/>
        <v>1.0000000000001303</v>
      </c>
      <c r="N325" s="12">
        <f t="shared" si="749"/>
        <v>4.5448860649010449E-8</v>
      </c>
      <c r="O325" s="12">
        <f t="shared" ref="O325:AH325" si="863">N324*(1-N$6)</f>
        <v>5.0636149490125638E-8</v>
      </c>
      <c r="P325" s="12">
        <f t="shared" si="863"/>
        <v>5.8766132935184792E-8</v>
      </c>
      <c r="Q325" s="12">
        <f t="shared" si="863"/>
        <v>6.8201441360173723E-8</v>
      </c>
      <c r="R325" s="12">
        <f t="shared" si="863"/>
        <v>7.9151653703935497E-8</v>
      </c>
      <c r="S325" s="12">
        <f t="shared" si="863"/>
        <v>9.1859998251094549E-8</v>
      </c>
      <c r="T325" s="12">
        <f t="shared" si="863"/>
        <v>1.0660875526687156E-7</v>
      </c>
      <c r="U325" s="12">
        <f t="shared" si="863"/>
        <v>1.2372552706222363E-7</v>
      </c>
      <c r="V325" s="12">
        <f t="shared" si="863"/>
        <v>1.4359051476123742E-7</v>
      </c>
      <c r="W325" s="12">
        <f t="shared" si="863"/>
        <v>1.666449634037738E-7</v>
      </c>
      <c r="X325" s="12">
        <f t="shared" si="863"/>
        <v>1.9340096296765589E-7</v>
      </c>
      <c r="Y325" s="12">
        <f t="shared" si="863"/>
        <v>2.2445282301264522E-7</v>
      </c>
      <c r="Z325" s="12">
        <f t="shared" si="863"/>
        <v>2.6049027360205133E-7</v>
      </c>
      <c r="AA325" s="12">
        <f t="shared" si="863"/>
        <v>3.0231378572345791E-7</v>
      </c>
      <c r="AB325" s="12">
        <f t="shared" si="863"/>
        <v>3.5085235150878495E-7</v>
      </c>
      <c r="AC325" s="12">
        <f t="shared" si="863"/>
        <v>4.0718411919145442E-7</v>
      </c>
      <c r="AD325" s="12">
        <f t="shared" si="863"/>
        <v>4.7256034114841437E-7</v>
      </c>
      <c r="AE325" s="12">
        <f t="shared" si="863"/>
        <v>5.4843316696567129E-7</v>
      </c>
      <c r="AF325" s="12">
        <f t="shared" si="863"/>
        <v>6.3648789887240646E-7</v>
      </c>
      <c r="AG325" s="12">
        <f t="shared" si="863"/>
        <v>7.386804260077629E-7</v>
      </c>
      <c r="AH325" s="12">
        <f t="shared" si="863"/>
        <v>8.5728066901765132E-7</v>
      </c>
      <c r="AI325" s="12">
        <f t="shared" si="709"/>
        <v>3826463.6055073002</v>
      </c>
      <c r="AJ325" s="12">
        <f t="shared" si="751"/>
        <v>3826463.6055132272</v>
      </c>
      <c r="AK325" s="21"/>
      <c r="AL325">
        <f t="shared" si="703"/>
        <v>314</v>
      </c>
      <c r="AM325" s="3"/>
      <c r="AN325" s="3"/>
      <c r="AO325" s="12">
        <f t="shared" ref="AO325:BH325" si="864">N324*AN$8</f>
        <v>2.1098395620885685E-9</v>
      </c>
      <c r="AP325" s="12">
        <f t="shared" si="864"/>
        <v>0</v>
      </c>
      <c r="AQ325" s="12">
        <f t="shared" si="864"/>
        <v>0</v>
      </c>
      <c r="AR325" s="12">
        <f t="shared" si="864"/>
        <v>0</v>
      </c>
      <c r="AS325" s="12">
        <f t="shared" si="864"/>
        <v>0</v>
      </c>
      <c r="AT325" s="12">
        <f t="shared" si="864"/>
        <v>0</v>
      </c>
      <c r="AU325" s="12">
        <f t="shared" si="864"/>
        <v>0</v>
      </c>
      <c r="AV325" s="12">
        <f t="shared" si="864"/>
        <v>0</v>
      </c>
      <c r="AW325" s="12">
        <f t="shared" si="864"/>
        <v>0</v>
      </c>
      <c r="AX325" s="12">
        <f t="shared" si="864"/>
        <v>0</v>
      </c>
      <c r="AY325" s="12">
        <f t="shared" si="864"/>
        <v>0</v>
      </c>
      <c r="AZ325" s="12">
        <f t="shared" si="864"/>
        <v>0</v>
      </c>
      <c r="BA325" s="12">
        <f t="shared" si="864"/>
        <v>0</v>
      </c>
      <c r="BB325" s="12">
        <f t="shared" si="864"/>
        <v>0</v>
      </c>
      <c r="BC325" s="12">
        <f t="shared" si="864"/>
        <v>0</v>
      </c>
      <c r="BD325" s="12">
        <f t="shared" si="864"/>
        <v>0</v>
      </c>
      <c r="BE325" s="12">
        <f t="shared" si="864"/>
        <v>0</v>
      </c>
      <c r="BF325" s="12">
        <f t="shared" si="864"/>
        <v>0</v>
      </c>
      <c r="BG325" s="12">
        <f t="shared" si="864"/>
        <v>0</v>
      </c>
      <c r="BH325" s="12">
        <f t="shared" si="864"/>
        <v>0</v>
      </c>
      <c r="BI325" s="12">
        <f t="shared" si="745"/>
        <v>0</v>
      </c>
      <c r="BJ325" s="12">
        <f t="shared" si="746"/>
        <v>2.1098395620885685E-9</v>
      </c>
      <c r="BK325" s="12">
        <f t="shared" si="747"/>
        <v>159435.98356304911</v>
      </c>
      <c r="BL325" s="3">
        <f t="shared" si="765"/>
        <v>1.0000000000001514</v>
      </c>
      <c r="BM325" s="3">
        <f t="shared" si="711"/>
        <v>3985899.5890762764</v>
      </c>
      <c r="BN325" s="24">
        <f t="shared" si="766"/>
        <v>1.0000000000001306</v>
      </c>
      <c r="BO325" s="3">
        <f t="shared" si="712"/>
        <v>3.9999999999999516</v>
      </c>
      <c r="BP325" s="21"/>
      <c r="BQ325" s="3">
        <f>I325+AJ325+BK325+SUM(J$11:J325)</f>
        <v>5000000.0000000009</v>
      </c>
      <c r="BR325" s="21"/>
      <c r="BS325">
        <f t="shared" si="705"/>
        <v>314</v>
      </c>
      <c r="BT325" s="10">
        <f t="shared" si="706"/>
        <v>0.20950046471447867</v>
      </c>
      <c r="BU325" s="8">
        <f t="shared" si="713"/>
        <v>1.9043114853422546E-9</v>
      </c>
      <c r="BV325" s="8">
        <f t="shared" si="714"/>
        <v>2.1216593699066268E-9</v>
      </c>
      <c r="BW325" s="8">
        <f t="shared" si="715"/>
        <v>2.4623064318788088E-9</v>
      </c>
      <c r="BX325" s="8">
        <f t="shared" si="716"/>
        <v>2.8576467318307323E-9</v>
      </c>
      <c r="BY325" s="8">
        <f t="shared" si="717"/>
        <v>3.3164616467787946E-9</v>
      </c>
      <c r="BZ325" s="8">
        <f t="shared" si="718"/>
        <v>3.8489424644551013E-9</v>
      </c>
      <c r="CA325" s="8">
        <f t="shared" si="719"/>
        <v>4.4669167542083437E-9</v>
      </c>
      <c r="CB325" s="8">
        <f t="shared" si="720"/>
        <v>5.1841110833159318E-9</v>
      </c>
      <c r="CC325" s="8">
        <f t="shared" si="721"/>
        <v>6.0164559142140901E-9</v>
      </c>
      <c r="CD325" s="8">
        <f t="shared" si="722"/>
        <v>6.9824394550835803E-9</v>
      </c>
      <c r="CE325" s="8">
        <f t="shared" si="723"/>
        <v>0</v>
      </c>
      <c r="CF325" s="8">
        <f t="shared" si="724"/>
        <v>0</v>
      </c>
      <c r="CG325" s="8">
        <f t="shared" si="725"/>
        <v>0</v>
      </c>
      <c r="CH325" s="8">
        <f t="shared" si="726"/>
        <v>0</v>
      </c>
      <c r="CI325" s="8">
        <f t="shared" si="727"/>
        <v>0</v>
      </c>
      <c r="CJ325" s="8">
        <f t="shared" si="728"/>
        <v>0</v>
      </c>
      <c r="CK325" s="8">
        <f t="shared" si="729"/>
        <v>0</v>
      </c>
      <c r="CL325" s="8">
        <f t="shared" si="730"/>
        <v>0</v>
      </c>
      <c r="CM325" s="8">
        <f t="shared" si="731"/>
        <v>0</v>
      </c>
      <c r="CN325" s="8">
        <f t="shared" si="732"/>
        <v>0</v>
      </c>
      <c r="CO325" s="8">
        <f t="shared" si="733"/>
        <v>0</v>
      </c>
      <c r="CP325" s="8">
        <f t="shared" si="734"/>
        <v>0</v>
      </c>
      <c r="CQ325" s="8">
        <f t="shared" si="753"/>
        <v>3.9161251337014259E-8</v>
      </c>
      <c r="CR325" s="21"/>
    </row>
    <row r="326" spans="2:96" x14ac:dyDescent="0.2">
      <c r="B326" s="1">
        <f t="shared" si="741"/>
        <v>44175</v>
      </c>
      <c r="C326" s="7">
        <f t="shared" si="735"/>
        <v>45</v>
      </c>
      <c r="D326">
        <f t="shared" si="748"/>
        <v>315</v>
      </c>
      <c r="E326" s="13">
        <f t="shared" si="742"/>
        <v>0.2</v>
      </c>
      <c r="F326" s="2">
        <f t="shared" si="736"/>
        <v>4.0551999668446754</v>
      </c>
      <c r="G326" s="2">
        <f t="shared" si="707"/>
        <v>1.9280000000000002</v>
      </c>
      <c r="H326" s="21"/>
      <c r="I326" s="3">
        <f t="shared" si="737"/>
        <v>1014100.4109236858</v>
      </c>
      <c r="J326" s="3"/>
      <c r="K326" s="12">
        <f t="shared" si="738"/>
        <v>3985899.5890763132</v>
      </c>
      <c r="L326" s="3">
        <f t="shared" si="762"/>
        <v>1.0000000000001124</v>
      </c>
      <c r="N326" s="12">
        <f t="shared" si="749"/>
        <v>3.9161251337014259E-8</v>
      </c>
      <c r="O326" s="12">
        <f t="shared" ref="O326:AH326" si="865">N325*(1-N$6)</f>
        <v>4.3630906223050032E-8</v>
      </c>
      <c r="P326" s="12">
        <f t="shared" si="865"/>
        <v>5.0636149490125638E-8</v>
      </c>
      <c r="Q326" s="12">
        <f t="shared" si="865"/>
        <v>5.8766132935184792E-8</v>
      </c>
      <c r="R326" s="12">
        <f t="shared" si="865"/>
        <v>6.8201441360173723E-8</v>
      </c>
      <c r="S326" s="12">
        <f t="shared" si="865"/>
        <v>7.9151653703935497E-8</v>
      </c>
      <c r="T326" s="12">
        <f t="shared" si="865"/>
        <v>9.1859998251094549E-8</v>
      </c>
      <c r="U326" s="12">
        <f t="shared" si="865"/>
        <v>1.0660875526687156E-7</v>
      </c>
      <c r="V326" s="12">
        <f t="shared" si="865"/>
        <v>1.2372552706222363E-7</v>
      </c>
      <c r="W326" s="12">
        <f t="shared" si="865"/>
        <v>1.4359051476123742E-7</v>
      </c>
      <c r="X326" s="12">
        <f t="shared" si="865"/>
        <v>1.666449634037738E-7</v>
      </c>
      <c r="Y326" s="12">
        <f t="shared" si="865"/>
        <v>1.9340096296765589E-7</v>
      </c>
      <c r="Z326" s="12">
        <f t="shared" si="865"/>
        <v>2.2445282301264522E-7</v>
      </c>
      <c r="AA326" s="12">
        <f t="shared" si="865"/>
        <v>2.6049027360205133E-7</v>
      </c>
      <c r="AB326" s="12">
        <f t="shared" si="865"/>
        <v>3.0231378572345791E-7</v>
      </c>
      <c r="AC326" s="12">
        <f t="shared" si="865"/>
        <v>3.5085235150878495E-7</v>
      </c>
      <c r="AD326" s="12">
        <f t="shared" si="865"/>
        <v>4.0718411919145442E-7</v>
      </c>
      <c r="AE326" s="12">
        <f t="shared" si="865"/>
        <v>4.7256034114841437E-7</v>
      </c>
      <c r="AF326" s="12">
        <f t="shared" si="865"/>
        <v>5.4843316696567129E-7</v>
      </c>
      <c r="AG326" s="12">
        <f t="shared" si="865"/>
        <v>6.3648789887240646E-7</v>
      </c>
      <c r="AH326" s="12">
        <f t="shared" si="865"/>
        <v>7.386804260077629E-7</v>
      </c>
      <c r="AI326" s="12">
        <f t="shared" si="709"/>
        <v>3826463.6055081575</v>
      </c>
      <c r="AJ326" s="12">
        <f t="shared" si="751"/>
        <v>3826463.6055132644</v>
      </c>
      <c r="AK326" s="21"/>
      <c r="AL326">
        <f t="shared" si="703"/>
        <v>315</v>
      </c>
      <c r="AM326" s="3"/>
      <c r="AN326" s="3"/>
      <c r="AO326" s="12">
        <f t="shared" ref="AO326:BH326" si="866">N325*AN$8</f>
        <v>1.817954425960418E-9</v>
      </c>
      <c r="AP326" s="12">
        <f t="shared" si="866"/>
        <v>0</v>
      </c>
      <c r="AQ326" s="12">
        <f t="shared" si="866"/>
        <v>0</v>
      </c>
      <c r="AR326" s="12">
        <f t="shared" si="866"/>
        <v>0</v>
      </c>
      <c r="AS326" s="12">
        <f t="shared" si="866"/>
        <v>0</v>
      </c>
      <c r="AT326" s="12">
        <f t="shared" si="866"/>
        <v>0</v>
      </c>
      <c r="AU326" s="12">
        <f t="shared" si="866"/>
        <v>0</v>
      </c>
      <c r="AV326" s="12">
        <f t="shared" si="866"/>
        <v>0</v>
      </c>
      <c r="AW326" s="12">
        <f t="shared" si="866"/>
        <v>0</v>
      </c>
      <c r="AX326" s="12">
        <f t="shared" si="866"/>
        <v>0</v>
      </c>
      <c r="AY326" s="12">
        <f t="shared" si="866"/>
        <v>0</v>
      </c>
      <c r="AZ326" s="12">
        <f t="shared" si="866"/>
        <v>0</v>
      </c>
      <c r="BA326" s="12">
        <f t="shared" si="866"/>
        <v>0</v>
      </c>
      <c r="BB326" s="12">
        <f t="shared" si="866"/>
        <v>0</v>
      </c>
      <c r="BC326" s="12">
        <f t="shared" si="866"/>
        <v>0</v>
      </c>
      <c r="BD326" s="12">
        <f t="shared" si="866"/>
        <v>0</v>
      </c>
      <c r="BE326" s="12">
        <f t="shared" si="866"/>
        <v>0</v>
      </c>
      <c r="BF326" s="12">
        <f t="shared" si="866"/>
        <v>0</v>
      </c>
      <c r="BG326" s="12">
        <f t="shared" si="866"/>
        <v>0</v>
      </c>
      <c r="BH326" s="12">
        <f t="shared" si="866"/>
        <v>0</v>
      </c>
      <c r="BI326" s="12">
        <f t="shared" si="745"/>
        <v>0</v>
      </c>
      <c r="BJ326" s="12">
        <f t="shared" si="746"/>
        <v>1.817954425960418E-9</v>
      </c>
      <c r="BK326" s="12">
        <f t="shared" si="747"/>
        <v>159435.98356305092</v>
      </c>
      <c r="BL326" s="3">
        <f t="shared" si="765"/>
        <v>1.0000000000001303</v>
      </c>
      <c r="BM326" s="3">
        <f t="shared" si="711"/>
        <v>3985899.5890763155</v>
      </c>
      <c r="BN326" s="24">
        <f t="shared" si="766"/>
        <v>1.0000000000001126</v>
      </c>
      <c r="BO326" s="3">
        <f t="shared" si="712"/>
        <v>3.9999999999999569</v>
      </c>
      <c r="BP326" s="21"/>
      <c r="BQ326" s="3">
        <f>I326+AJ326+BK326+SUM(J$11:J326)</f>
        <v>5000000.0000000009</v>
      </c>
      <c r="BR326" s="21"/>
      <c r="BS326">
        <f t="shared" si="705"/>
        <v>315</v>
      </c>
      <c r="BT326" s="10">
        <f t="shared" si="706"/>
        <v>0.20950046471447067</v>
      </c>
      <c r="BU326" s="8">
        <f t="shared" si="713"/>
        <v>1.6408600707809348E-9</v>
      </c>
      <c r="BV326" s="8">
        <f t="shared" si="714"/>
        <v>1.8281390259284947E-9</v>
      </c>
      <c r="BW326" s="8">
        <f t="shared" si="715"/>
        <v>2.1216593699065457E-9</v>
      </c>
      <c r="BX326" s="8">
        <f t="shared" si="716"/>
        <v>2.4623064318787149E-9</v>
      </c>
      <c r="BY326" s="8">
        <f t="shared" si="717"/>
        <v>2.8576467318306231E-9</v>
      </c>
      <c r="BZ326" s="8">
        <f t="shared" si="718"/>
        <v>3.316461646778668E-9</v>
      </c>
      <c r="CA326" s="8">
        <f t="shared" si="719"/>
        <v>3.848942464454954E-9</v>
      </c>
      <c r="CB326" s="8">
        <f t="shared" si="720"/>
        <v>4.4669167542081733E-9</v>
      </c>
      <c r="CC326" s="8">
        <f t="shared" si="721"/>
        <v>5.1841110833157341E-9</v>
      </c>
      <c r="CD326" s="8">
        <f t="shared" si="722"/>
        <v>6.0164559142138602E-9</v>
      </c>
      <c r="CE326" s="8">
        <f t="shared" si="723"/>
        <v>0</v>
      </c>
      <c r="CF326" s="8">
        <f t="shared" si="724"/>
        <v>0</v>
      </c>
      <c r="CG326" s="8">
        <f t="shared" si="725"/>
        <v>0</v>
      </c>
      <c r="CH326" s="8">
        <f t="shared" si="726"/>
        <v>0</v>
      </c>
      <c r="CI326" s="8">
        <f t="shared" si="727"/>
        <v>0</v>
      </c>
      <c r="CJ326" s="8">
        <f t="shared" si="728"/>
        <v>0</v>
      </c>
      <c r="CK326" s="8">
        <f t="shared" si="729"/>
        <v>0</v>
      </c>
      <c r="CL326" s="8">
        <f t="shared" si="730"/>
        <v>0</v>
      </c>
      <c r="CM326" s="8">
        <f t="shared" si="731"/>
        <v>0</v>
      </c>
      <c r="CN326" s="8">
        <f t="shared" si="732"/>
        <v>0</v>
      </c>
      <c r="CO326" s="8">
        <f t="shared" si="733"/>
        <v>0</v>
      </c>
      <c r="CP326" s="8">
        <f t="shared" si="734"/>
        <v>0</v>
      </c>
      <c r="CQ326" s="8">
        <f t="shared" si="753"/>
        <v>3.3743499493296699E-8</v>
      </c>
      <c r="CR326" s="21"/>
    </row>
    <row r="327" spans="2:96" x14ac:dyDescent="0.2">
      <c r="B327" s="1">
        <f t="shared" si="741"/>
        <v>44176</v>
      </c>
      <c r="C327" s="7">
        <f t="shared" si="735"/>
        <v>45.142857142857146</v>
      </c>
      <c r="D327">
        <f t="shared" si="748"/>
        <v>316</v>
      </c>
      <c r="E327" s="13">
        <f t="shared" si="742"/>
        <v>0.2</v>
      </c>
      <c r="F327" s="2">
        <f t="shared" si="736"/>
        <v>4.0551999668446754</v>
      </c>
      <c r="G327" s="2">
        <f t="shared" si="707"/>
        <v>1.9280000000000002</v>
      </c>
      <c r="H327" s="21"/>
      <c r="I327" s="3">
        <f t="shared" si="737"/>
        <v>1014100.410923652</v>
      </c>
      <c r="J327" s="3"/>
      <c r="K327" s="12">
        <f t="shared" si="738"/>
        <v>3985899.5890763467</v>
      </c>
      <c r="L327" s="3">
        <f t="shared" si="762"/>
        <v>1.0000000000000968</v>
      </c>
      <c r="N327" s="12">
        <f t="shared" si="749"/>
        <v>3.3743499493296699E-8</v>
      </c>
      <c r="O327" s="12">
        <f t="shared" ref="O327:AH327" si="867">N326*(1-N$6)</f>
        <v>3.7594801283533691E-8</v>
      </c>
      <c r="P327" s="12">
        <f t="shared" si="867"/>
        <v>4.3630906223050032E-8</v>
      </c>
      <c r="Q327" s="12">
        <f t="shared" si="867"/>
        <v>5.0636149490125638E-8</v>
      </c>
      <c r="R327" s="12">
        <f t="shared" si="867"/>
        <v>5.8766132935184792E-8</v>
      </c>
      <c r="S327" s="12">
        <f t="shared" si="867"/>
        <v>6.8201441360173723E-8</v>
      </c>
      <c r="T327" s="12">
        <f t="shared" si="867"/>
        <v>7.9151653703935497E-8</v>
      </c>
      <c r="U327" s="12">
        <f t="shared" si="867"/>
        <v>9.1859998251094549E-8</v>
      </c>
      <c r="V327" s="12">
        <f t="shared" si="867"/>
        <v>1.0660875526687156E-7</v>
      </c>
      <c r="W327" s="12">
        <f t="shared" si="867"/>
        <v>1.2372552706222363E-7</v>
      </c>
      <c r="X327" s="12">
        <f t="shared" si="867"/>
        <v>1.4359051476123742E-7</v>
      </c>
      <c r="Y327" s="12">
        <f t="shared" si="867"/>
        <v>1.666449634037738E-7</v>
      </c>
      <c r="Z327" s="12">
        <f t="shared" si="867"/>
        <v>1.9340096296765589E-7</v>
      </c>
      <c r="AA327" s="12">
        <f t="shared" si="867"/>
        <v>2.2445282301264522E-7</v>
      </c>
      <c r="AB327" s="12">
        <f t="shared" si="867"/>
        <v>2.6049027360205133E-7</v>
      </c>
      <c r="AC327" s="12">
        <f t="shared" si="867"/>
        <v>3.0231378572345791E-7</v>
      </c>
      <c r="AD327" s="12">
        <f t="shared" si="867"/>
        <v>3.5085235150878495E-7</v>
      </c>
      <c r="AE327" s="12">
        <f t="shared" si="867"/>
        <v>4.0718411919145442E-7</v>
      </c>
      <c r="AF327" s="12">
        <f t="shared" si="867"/>
        <v>4.7256034114841437E-7</v>
      </c>
      <c r="AG327" s="12">
        <f t="shared" si="867"/>
        <v>5.4843316696567129E-7</v>
      </c>
      <c r="AH327" s="12">
        <f t="shared" si="867"/>
        <v>6.3648789887240646E-7</v>
      </c>
      <c r="AI327" s="12">
        <f t="shared" si="709"/>
        <v>3826463.6055088961</v>
      </c>
      <c r="AJ327" s="12">
        <f t="shared" si="751"/>
        <v>3826463.6055132966</v>
      </c>
      <c r="AK327" s="21"/>
      <c r="AL327">
        <f t="shared" si="703"/>
        <v>316</v>
      </c>
      <c r="AM327" s="3"/>
      <c r="AN327" s="3"/>
      <c r="AO327" s="12">
        <f t="shared" ref="AO327:BH327" si="868">N326*AN$8</f>
        <v>1.5664500534805704E-9</v>
      </c>
      <c r="AP327" s="12">
        <f t="shared" si="868"/>
        <v>0</v>
      </c>
      <c r="AQ327" s="12">
        <f t="shared" si="868"/>
        <v>0</v>
      </c>
      <c r="AR327" s="12">
        <f t="shared" si="868"/>
        <v>0</v>
      </c>
      <c r="AS327" s="12">
        <f t="shared" si="868"/>
        <v>0</v>
      </c>
      <c r="AT327" s="12">
        <f t="shared" si="868"/>
        <v>0</v>
      </c>
      <c r="AU327" s="12">
        <f t="shared" si="868"/>
        <v>0</v>
      </c>
      <c r="AV327" s="12">
        <f t="shared" si="868"/>
        <v>0</v>
      </c>
      <c r="AW327" s="12">
        <f t="shared" si="868"/>
        <v>0</v>
      </c>
      <c r="AX327" s="12">
        <f t="shared" si="868"/>
        <v>0</v>
      </c>
      <c r="AY327" s="12">
        <f t="shared" si="868"/>
        <v>0</v>
      </c>
      <c r="AZ327" s="12">
        <f t="shared" si="868"/>
        <v>0</v>
      </c>
      <c r="BA327" s="12">
        <f t="shared" si="868"/>
        <v>0</v>
      </c>
      <c r="BB327" s="12">
        <f t="shared" si="868"/>
        <v>0</v>
      </c>
      <c r="BC327" s="12">
        <f t="shared" si="868"/>
        <v>0</v>
      </c>
      <c r="BD327" s="12">
        <f t="shared" si="868"/>
        <v>0</v>
      </c>
      <c r="BE327" s="12">
        <f t="shared" si="868"/>
        <v>0</v>
      </c>
      <c r="BF327" s="12">
        <f t="shared" si="868"/>
        <v>0</v>
      </c>
      <c r="BG327" s="12">
        <f t="shared" si="868"/>
        <v>0</v>
      </c>
      <c r="BH327" s="12">
        <f t="shared" si="868"/>
        <v>0</v>
      </c>
      <c r="BI327" s="12">
        <f t="shared" si="745"/>
        <v>0</v>
      </c>
      <c r="BJ327" s="12">
        <f t="shared" si="746"/>
        <v>1.5664500534805704E-9</v>
      </c>
      <c r="BK327" s="12">
        <f t="shared" si="747"/>
        <v>159435.98356305249</v>
      </c>
      <c r="BL327" s="3">
        <f t="shared" si="765"/>
        <v>1.0000000000001124</v>
      </c>
      <c r="BM327" s="3">
        <f t="shared" si="711"/>
        <v>3985899.589076349</v>
      </c>
      <c r="BN327" s="24">
        <f t="shared" si="766"/>
        <v>1.0000000000000968</v>
      </c>
      <c r="BO327" s="3">
        <f t="shared" si="712"/>
        <v>3.9999999999999631</v>
      </c>
      <c r="BP327" s="21"/>
      <c r="BQ327" s="3">
        <f>I327+AJ327+BK327+SUM(J$11:J327)</f>
        <v>5000000.0000000009</v>
      </c>
      <c r="BR327" s="21"/>
      <c r="BS327">
        <f t="shared" si="705"/>
        <v>316</v>
      </c>
      <c r="BT327" s="10">
        <f t="shared" si="706"/>
        <v>0.20950046471446379</v>
      </c>
      <c r="BU327" s="8">
        <f t="shared" si="713"/>
        <v>1.4138557649875865E-9</v>
      </c>
      <c r="BV327" s="8">
        <f t="shared" si="714"/>
        <v>1.5752256679496456E-9</v>
      </c>
      <c r="BW327" s="8">
        <f t="shared" si="715"/>
        <v>1.8281390259284345E-9</v>
      </c>
      <c r="BX327" s="8">
        <f t="shared" si="716"/>
        <v>2.1216593699064762E-9</v>
      </c>
      <c r="BY327" s="8">
        <f t="shared" si="717"/>
        <v>2.4623064318786338E-9</v>
      </c>
      <c r="BZ327" s="8">
        <f t="shared" si="718"/>
        <v>2.8576467318305293E-9</v>
      </c>
      <c r="CA327" s="8">
        <f t="shared" si="719"/>
        <v>3.3164616467785592E-9</v>
      </c>
      <c r="CB327" s="8">
        <f t="shared" si="720"/>
        <v>3.8489424644548275E-9</v>
      </c>
      <c r="CC327" s="8">
        <f t="shared" si="721"/>
        <v>4.4669167542080261E-9</v>
      </c>
      <c r="CD327" s="8">
        <f t="shared" si="722"/>
        <v>5.1841110833155637E-9</v>
      </c>
      <c r="CE327" s="8">
        <f t="shared" si="723"/>
        <v>0</v>
      </c>
      <c r="CF327" s="8">
        <f t="shared" si="724"/>
        <v>0</v>
      </c>
      <c r="CG327" s="8">
        <f t="shared" si="725"/>
        <v>0</v>
      </c>
      <c r="CH327" s="8">
        <f t="shared" si="726"/>
        <v>0</v>
      </c>
      <c r="CI327" s="8">
        <f t="shared" si="727"/>
        <v>0</v>
      </c>
      <c r="CJ327" s="8">
        <f t="shared" si="728"/>
        <v>0</v>
      </c>
      <c r="CK327" s="8">
        <f t="shared" si="729"/>
        <v>0</v>
      </c>
      <c r="CL327" s="8">
        <f t="shared" si="730"/>
        <v>0</v>
      </c>
      <c r="CM327" s="8">
        <f t="shared" si="731"/>
        <v>0</v>
      </c>
      <c r="CN327" s="8">
        <f t="shared" si="732"/>
        <v>0</v>
      </c>
      <c r="CO327" s="8">
        <f t="shared" si="733"/>
        <v>0</v>
      </c>
      <c r="CP327" s="8">
        <f t="shared" si="734"/>
        <v>0</v>
      </c>
      <c r="CQ327" s="8">
        <f t="shared" si="753"/>
        <v>2.9075264941238283E-8</v>
      </c>
      <c r="CR327" s="21"/>
    </row>
    <row r="328" spans="2:96" x14ac:dyDescent="0.2">
      <c r="B328" s="1">
        <f t="shared" si="741"/>
        <v>44177</v>
      </c>
      <c r="C328" s="7">
        <f t="shared" si="735"/>
        <v>45.285714285714285</v>
      </c>
      <c r="D328">
        <f t="shared" si="748"/>
        <v>317</v>
      </c>
      <c r="E328" s="13">
        <f t="shared" si="742"/>
        <v>0.2</v>
      </c>
      <c r="F328" s="2">
        <f t="shared" si="736"/>
        <v>4.0551999668446754</v>
      </c>
      <c r="G328" s="2">
        <f t="shared" si="707"/>
        <v>1.9280000000000002</v>
      </c>
      <c r="H328" s="21"/>
      <c r="I328" s="3">
        <f t="shared" si="737"/>
        <v>1014100.4109236229</v>
      </c>
      <c r="J328" s="3"/>
      <c r="K328" s="12">
        <f t="shared" si="738"/>
        <v>3985899.5890763756</v>
      </c>
      <c r="L328" s="3">
        <f t="shared" si="762"/>
        <v>1.0000000000000833</v>
      </c>
      <c r="N328" s="12">
        <f t="shared" si="749"/>
        <v>2.9075264941238283E-8</v>
      </c>
      <c r="O328" s="12">
        <f t="shared" ref="O328:AH328" si="869">N327*(1-N$6)</f>
        <v>3.2393759513564829E-8</v>
      </c>
      <c r="P328" s="12">
        <f t="shared" si="869"/>
        <v>3.7594801283533691E-8</v>
      </c>
      <c r="Q328" s="12">
        <f t="shared" si="869"/>
        <v>4.3630906223050032E-8</v>
      </c>
      <c r="R328" s="12">
        <f t="shared" si="869"/>
        <v>5.0636149490125638E-8</v>
      </c>
      <c r="S328" s="12">
        <f t="shared" si="869"/>
        <v>5.8766132935184792E-8</v>
      </c>
      <c r="T328" s="12">
        <f t="shared" si="869"/>
        <v>6.8201441360173723E-8</v>
      </c>
      <c r="U328" s="12">
        <f t="shared" si="869"/>
        <v>7.9151653703935497E-8</v>
      </c>
      <c r="V328" s="12">
        <f t="shared" si="869"/>
        <v>9.1859998251094549E-8</v>
      </c>
      <c r="W328" s="12">
        <f t="shared" si="869"/>
        <v>1.0660875526687156E-7</v>
      </c>
      <c r="X328" s="12">
        <f t="shared" si="869"/>
        <v>1.2372552706222363E-7</v>
      </c>
      <c r="Y328" s="12">
        <f t="shared" si="869"/>
        <v>1.4359051476123742E-7</v>
      </c>
      <c r="Z328" s="12">
        <f t="shared" si="869"/>
        <v>1.666449634037738E-7</v>
      </c>
      <c r="AA328" s="12">
        <f t="shared" si="869"/>
        <v>1.9340096296765589E-7</v>
      </c>
      <c r="AB328" s="12">
        <f t="shared" si="869"/>
        <v>2.2445282301264522E-7</v>
      </c>
      <c r="AC328" s="12">
        <f t="shared" si="869"/>
        <v>2.6049027360205133E-7</v>
      </c>
      <c r="AD328" s="12">
        <f t="shared" si="869"/>
        <v>3.0231378572345791E-7</v>
      </c>
      <c r="AE328" s="12">
        <f t="shared" si="869"/>
        <v>3.5085235150878495E-7</v>
      </c>
      <c r="AF328" s="12">
        <f t="shared" si="869"/>
        <v>4.0718411919145442E-7</v>
      </c>
      <c r="AG328" s="12">
        <f t="shared" si="869"/>
        <v>4.7256034114841437E-7</v>
      </c>
      <c r="AH328" s="12">
        <f t="shared" si="869"/>
        <v>5.4843316696567129E-7</v>
      </c>
      <c r="AI328" s="12">
        <f t="shared" si="709"/>
        <v>3826463.6055095326</v>
      </c>
      <c r="AJ328" s="12">
        <f t="shared" si="751"/>
        <v>3826463.605513324</v>
      </c>
      <c r="AK328" s="21"/>
      <c r="AL328">
        <f t="shared" si="703"/>
        <v>317</v>
      </c>
      <c r="AM328" s="3"/>
      <c r="AN328" s="3"/>
      <c r="AO328" s="12">
        <f t="shared" ref="AO328:BH328" si="870">N327*AN$8</f>
        <v>1.349739979731868E-9</v>
      </c>
      <c r="AP328" s="12">
        <f t="shared" si="870"/>
        <v>0</v>
      </c>
      <c r="AQ328" s="12">
        <f t="shared" si="870"/>
        <v>0</v>
      </c>
      <c r="AR328" s="12">
        <f t="shared" si="870"/>
        <v>0</v>
      </c>
      <c r="AS328" s="12">
        <f t="shared" si="870"/>
        <v>0</v>
      </c>
      <c r="AT328" s="12">
        <f t="shared" si="870"/>
        <v>0</v>
      </c>
      <c r="AU328" s="12">
        <f t="shared" si="870"/>
        <v>0</v>
      </c>
      <c r="AV328" s="12">
        <f t="shared" si="870"/>
        <v>0</v>
      </c>
      <c r="AW328" s="12">
        <f t="shared" si="870"/>
        <v>0</v>
      </c>
      <c r="AX328" s="12">
        <f t="shared" si="870"/>
        <v>0</v>
      </c>
      <c r="AY328" s="12">
        <f t="shared" si="870"/>
        <v>0</v>
      </c>
      <c r="AZ328" s="12">
        <f t="shared" si="870"/>
        <v>0</v>
      </c>
      <c r="BA328" s="12">
        <f t="shared" si="870"/>
        <v>0</v>
      </c>
      <c r="BB328" s="12">
        <f t="shared" si="870"/>
        <v>0</v>
      </c>
      <c r="BC328" s="12">
        <f t="shared" si="870"/>
        <v>0</v>
      </c>
      <c r="BD328" s="12">
        <f t="shared" si="870"/>
        <v>0</v>
      </c>
      <c r="BE328" s="12">
        <f t="shared" si="870"/>
        <v>0</v>
      </c>
      <c r="BF328" s="12">
        <f t="shared" si="870"/>
        <v>0</v>
      </c>
      <c r="BG328" s="12">
        <f t="shared" si="870"/>
        <v>0</v>
      </c>
      <c r="BH328" s="12">
        <f t="shared" si="870"/>
        <v>0</v>
      </c>
      <c r="BI328" s="12">
        <f t="shared" si="745"/>
        <v>0</v>
      </c>
      <c r="BJ328" s="12">
        <f t="shared" si="746"/>
        <v>1.349739979731868E-9</v>
      </c>
      <c r="BK328" s="12">
        <f t="shared" si="747"/>
        <v>159435.98356305383</v>
      </c>
      <c r="BL328" s="3">
        <f t="shared" si="765"/>
        <v>1.0000000000000966</v>
      </c>
      <c r="BM328" s="3">
        <f t="shared" si="711"/>
        <v>3985899.5890763779</v>
      </c>
      <c r="BN328" s="24">
        <f t="shared" si="766"/>
        <v>1.0000000000000835</v>
      </c>
      <c r="BO328" s="3">
        <f t="shared" si="712"/>
        <v>3.9999999999999676</v>
      </c>
      <c r="BP328" s="21"/>
      <c r="BQ328" s="3">
        <f>I328+AJ328+BK328+SUM(J$11:J328)</f>
        <v>5000000</v>
      </c>
      <c r="BR328" s="21"/>
      <c r="BS328">
        <f t="shared" si="705"/>
        <v>317</v>
      </c>
      <c r="BT328" s="10">
        <f t="shared" si="706"/>
        <v>0.20950046471445785</v>
      </c>
      <c r="BU328" s="8">
        <f t="shared" si="713"/>
        <v>1.2182563033770808E-9</v>
      </c>
      <c r="BV328" s="8">
        <f t="shared" si="714"/>
        <v>1.3573015343880445E-9</v>
      </c>
      <c r="BW328" s="8">
        <f t="shared" si="715"/>
        <v>1.5752256679496009E-9</v>
      </c>
      <c r="BX328" s="8">
        <f t="shared" si="716"/>
        <v>1.8281390259283828E-9</v>
      </c>
      <c r="BY328" s="8">
        <f t="shared" si="717"/>
        <v>2.1216593699064159E-9</v>
      </c>
      <c r="BZ328" s="8">
        <f t="shared" si="718"/>
        <v>2.4623064318785644E-9</v>
      </c>
      <c r="CA328" s="8">
        <f t="shared" si="719"/>
        <v>2.8576467318304482E-9</v>
      </c>
      <c r="CB328" s="8">
        <f t="shared" si="720"/>
        <v>3.3164616467784653E-9</v>
      </c>
      <c r="CC328" s="8">
        <f t="shared" si="721"/>
        <v>3.8489424644547191E-9</v>
      </c>
      <c r="CD328" s="8">
        <f t="shared" si="722"/>
        <v>4.4669167542078995E-9</v>
      </c>
      <c r="CE328" s="8">
        <f t="shared" si="723"/>
        <v>0</v>
      </c>
      <c r="CF328" s="8">
        <f t="shared" si="724"/>
        <v>0</v>
      </c>
      <c r="CG328" s="8">
        <f t="shared" si="725"/>
        <v>0</v>
      </c>
      <c r="CH328" s="8">
        <f t="shared" si="726"/>
        <v>0</v>
      </c>
      <c r="CI328" s="8">
        <f t="shared" si="727"/>
        <v>0</v>
      </c>
      <c r="CJ328" s="8">
        <f t="shared" si="728"/>
        <v>0</v>
      </c>
      <c r="CK328" s="8">
        <f t="shared" si="729"/>
        <v>0</v>
      </c>
      <c r="CL328" s="8">
        <f t="shared" si="730"/>
        <v>0</v>
      </c>
      <c r="CM328" s="8">
        <f t="shared" si="731"/>
        <v>0</v>
      </c>
      <c r="CN328" s="8">
        <f t="shared" si="732"/>
        <v>0</v>
      </c>
      <c r="CO328" s="8">
        <f t="shared" si="733"/>
        <v>0</v>
      </c>
      <c r="CP328" s="8">
        <f t="shared" si="734"/>
        <v>0</v>
      </c>
      <c r="CQ328" s="8">
        <f t="shared" si="753"/>
        <v>2.5052855930699622E-8</v>
      </c>
      <c r="CR328" s="21"/>
    </row>
    <row r="329" spans="2:96" x14ac:dyDescent="0.2">
      <c r="B329" s="1">
        <f t="shared" si="741"/>
        <v>44178</v>
      </c>
      <c r="C329" s="7">
        <f t="shared" si="735"/>
        <v>45.428571428571431</v>
      </c>
      <c r="D329">
        <f t="shared" si="748"/>
        <v>318</v>
      </c>
      <c r="E329" s="13">
        <f t="shared" si="742"/>
        <v>0.2</v>
      </c>
      <c r="F329" s="2">
        <f t="shared" si="736"/>
        <v>4.0551999668446754</v>
      </c>
      <c r="G329" s="2">
        <f t="shared" si="707"/>
        <v>1.9280000000000002</v>
      </c>
      <c r="H329" s="21"/>
      <c r="I329" s="3">
        <f t="shared" si="737"/>
        <v>1014100.4109235979</v>
      </c>
      <c r="J329" s="3"/>
      <c r="K329" s="12">
        <f t="shared" si="738"/>
        <v>3985899.5890764007</v>
      </c>
      <c r="L329" s="3">
        <f t="shared" si="762"/>
        <v>1.0000000000000717</v>
      </c>
      <c r="N329" s="12">
        <f t="shared" si="749"/>
        <v>2.5052855930699622E-8</v>
      </c>
      <c r="O329" s="12">
        <f t="shared" ref="O329:AH329" si="871">N328*(1-N$6)</f>
        <v>2.7912254343588751E-8</v>
      </c>
      <c r="P329" s="12">
        <f t="shared" si="871"/>
        <v>3.2393759513564829E-8</v>
      </c>
      <c r="Q329" s="12">
        <f t="shared" si="871"/>
        <v>3.7594801283533691E-8</v>
      </c>
      <c r="R329" s="12">
        <f t="shared" si="871"/>
        <v>4.3630906223050032E-8</v>
      </c>
      <c r="S329" s="12">
        <f t="shared" si="871"/>
        <v>5.0636149490125638E-8</v>
      </c>
      <c r="T329" s="12">
        <f t="shared" si="871"/>
        <v>5.8766132935184792E-8</v>
      </c>
      <c r="U329" s="12">
        <f t="shared" si="871"/>
        <v>6.8201441360173723E-8</v>
      </c>
      <c r="V329" s="12">
        <f t="shared" si="871"/>
        <v>7.9151653703935497E-8</v>
      </c>
      <c r="W329" s="12">
        <f t="shared" si="871"/>
        <v>9.1859998251094549E-8</v>
      </c>
      <c r="X329" s="12">
        <f t="shared" si="871"/>
        <v>1.0660875526687156E-7</v>
      </c>
      <c r="Y329" s="12">
        <f t="shared" si="871"/>
        <v>1.2372552706222363E-7</v>
      </c>
      <c r="Z329" s="12">
        <f t="shared" si="871"/>
        <v>1.4359051476123742E-7</v>
      </c>
      <c r="AA329" s="12">
        <f t="shared" si="871"/>
        <v>1.666449634037738E-7</v>
      </c>
      <c r="AB329" s="12">
        <f t="shared" si="871"/>
        <v>1.9340096296765589E-7</v>
      </c>
      <c r="AC329" s="12">
        <f t="shared" si="871"/>
        <v>2.2445282301264522E-7</v>
      </c>
      <c r="AD329" s="12">
        <f t="shared" si="871"/>
        <v>2.6049027360205133E-7</v>
      </c>
      <c r="AE329" s="12">
        <f t="shared" si="871"/>
        <v>3.0231378572345791E-7</v>
      </c>
      <c r="AF329" s="12">
        <f t="shared" si="871"/>
        <v>3.5085235150878495E-7</v>
      </c>
      <c r="AG329" s="12">
        <f t="shared" si="871"/>
        <v>4.0718411919145442E-7</v>
      </c>
      <c r="AH329" s="12">
        <f t="shared" si="871"/>
        <v>4.7256034114841437E-7</v>
      </c>
      <c r="AI329" s="12">
        <f t="shared" si="709"/>
        <v>3826463.6055100812</v>
      </c>
      <c r="AJ329" s="12">
        <f t="shared" si="751"/>
        <v>3826463.6055133482</v>
      </c>
      <c r="AK329" s="21"/>
      <c r="AL329">
        <f t="shared" si="703"/>
        <v>318</v>
      </c>
      <c r="AM329" s="3"/>
      <c r="AN329" s="3"/>
      <c r="AO329" s="12">
        <f t="shared" ref="AO329:BH329" si="872">N328*AN$8</f>
        <v>1.1630105976495314E-9</v>
      </c>
      <c r="AP329" s="12">
        <f t="shared" si="872"/>
        <v>0</v>
      </c>
      <c r="AQ329" s="12">
        <f t="shared" si="872"/>
        <v>0</v>
      </c>
      <c r="AR329" s="12">
        <f t="shared" si="872"/>
        <v>0</v>
      </c>
      <c r="AS329" s="12">
        <f t="shared" si="872"/>
        <v>0</v>
      </c>
      <c r="AT329" s="12">
        <f t="shared" si="872"/>
        <v>0</v>
      </c>
      <c r="AU329" s="12">
        <f t="shared" si="872"/>
        <v>0</v>
      </c>
      <c r="AV329" s="12">
        <f t="shared" si="872"/>
        <v>0</v>
      </c>
      <c r="AW329" s="12">
        <f t="shared" si="872"/>
        <v>0</v>
      </c>
      <c r="AX329" s="12">
        <f t="shared" si="872"/>
        <v>0</v>
      </c>
      <c r="AY329" s="12">
        <f t="shared" si="872"/>
        <v>0</v>
      </c>
      <c r="AZ329" s="12">
        <f t="shared" si="872"/>
        <v>0</v>
      </c>
      <c r="BA329" s="12">
        <f t="shared" si="872"/>
        <v>0</v>
      </c>
      <c r="BB329" s="12">
        <f t="shared" si="872"/>
        <v>0</v>
      </c>
      <c r="BC329" s="12">
        <f t="shared" si="872"/>
        <v>0</v>
      </c>
      <c r="BD329" s="12">
        <f t="shared" si="872"/>
        <v>0</v>
      </c>
      <c r="BE329" s="12">
        <f t="shared" si="872"/>
        <v>0</v>
      </c>
      <c r="BF329" s="12">
        <f t="shared" si="872"/>
        <v>0</v>
      </c>
      <c r="BG329" s="12">
        <f t="shared" si="872"/>
        <v>0</v>
      </c>
      <c r="BH329" s="12">
        <f t="shared" si="872"/>
        <v>0</v>
      </c>
      <c r="BI329" s="12">
        <f t="shared" si="745"/>
        <v>0</v>
      </c>
      <c r="BJ329" s="12">
        <f t="shared" si="746"/>
        <v>1.1630105976495314E-9</v>
      </c>
      <c r="BK329" s="12">
        <f t="shared" si="747"/>
        <v>159435.98356305499</v>
      </c>
      <c r="BL329" s="3">
        <f t="shared" si="765"/>
        <v>1.0000000000000833</v>
      </c>
      <c r="BM329" s="3">
        <f t="shared" si="711"/>
        <v>3985899.5890764031</v>
      </c>
      <c r="BN329" s="24">
        <f t="shared" si="766"/>
        <v>1.0000000000000719</v>
      </c>
      <c r="BO329" s="3">
        <f t="shared" si="712"/>
        <v>3.9999999999999716</v>
      </c>
      <c r="BP329" s="21"/>
      <c r="BQ329" s="3">
        <f>I329+AJ329+BK329+SUM(J$11:J329)</f>
        <v>5000000.0000000009</v>
      </c>
      <c r="BR329" s="21"/>
      <c r="BS329">
        <f t="shared" si="705"/>
        <v>318</v>
      </c>
      <c r="BT329" s="10">
        <f t="shared" si="706"/>
        <v>0.20950046471445272</v>
      </c>
      <c r="BU329" s="8">
        <f t="shared" si="713"/>
        <v>1.0497169919811608E-9</v>
      </c>
      <c r="BV329" s="8">
        <f t="shared" si="714"/>
        <v>1.1695260512419691E-9</v>
      </c>
      <c r="BW329" s="8">
        <f t="shared" si="715"/>
        <v>1.3573015343880112E-9</v>
      </c>
      <c r="BX329" s="8">
        <f t="shared" si="716"/>
        <v>1.5752256679495623E-9</v>
      </c>
      <c r="BY329" s="8">
        <f t="shared" si="717"/>
        <v>1.8281390259283379E-9</v>
      </c>
      <c r="BZ329" s="8">
        <f t="shared" si="718"/>
        <v>2.1216593699063642E-9</v>
      </c>
      <c r="CA329" s="8">
        <f t="shared" si="719"/>
        <v>2.462306431878504E-9</v>
      </c>
      <c r="CB329" s="8">
        <f t="shared" si="720"/>
        <v>2.8576467318303783E-9</v>
      </c>
      <c r="CC329" s="8">
        <f t="shared" si="721"/>
        <v>3.3164616467783839E-9</v>
      </c>
      <c r="CD329" s="8">
        <f t="shared" si="722"/>
        <v>3.848942464454624E-9</v>
      </c>
      <c r="CE329" s="8">
        <f t="shared" si="723"/>
        <v>0</v>
      </c>
      <c r="CF329" s="8">
        <f t="shared" si="724"/>
        <v>0</v>
      </c>
      <c r="CG329" s="8">
        <f t="shared" si="725"/>
        <v>0</v>
      </c>
      <c r="CH329" s="8">
        <f t="shared" si="726"/>
        <v>0</v>
      </c>
      <c r="CI329" s="8">
        <f t="shared" si="727"/>
        <v>0</v>
      </c>
      <c r="CJ329" s="8">
        <f t="shared" si="728"/>
        <v>0</v>
      </c>
      <c r="CK329" s="8">
        <f t="shared" si="729"/>
        <v>0</v>
      </c>
      <c r="CL329" s="8">
        <f t="shared" si="730"/>
        <v>0</v>
      </c>
      <c r="CM329" s="8">
        <f t="shared" si="731"/>
        <v>0</v>
      </c>
      <c r="CN329" s="8">
        <f t="shared" si="732"/>
        <v>0</v>
      </c>
      <c r="CO329" s="8">
        <f t="shared" si="733"/>
        <v>0</v>
      </c>
      <c r="CP329" s="8">
        <f t="shared" si="734"/>
        <v>0</v>
      </c>
      <c r="CQ329" s="8">
        <f t="shared" si="753"/>
        <v>2.1586925916337295E-8</v>
      </c>
      <c r="CR329" s="21"/>
    </row>
    <row r="330" spans="2:96" x14ac:dyDescent="0.2">
      <c r="B330" s="1">
        <f t="shared" si="741"/>
        <v>44179</v>
      </c>
      <c r="C330" s="7">
        <f t="shared" si="735"/>
        <v>45.571428571428569</v>
      </c>
      <c r="D330">
        <f t="shared" si="748"/>
        <v>319</v>
      </c>
      <c r="E330" s="13">
        <f t="shared" si="742"/>
        <v>0.2</v>
      </c>
      <c r="F330" s="2">
        <f t="shared" si="736"/>
        <v>4.0551999668446754</v>
      </c>
      <c r="G330" s="2">
        <f t="shared" si="707"/>
        <v>1.9280000000000002</v>
      </c>
      <c r="H330" s="21"/>
      <c r="I330" s="3">
        <f t="shared" si="737"/>
        <v>1014100.4109235763</v>
      </c>
      <c r="J330" s="3"/>
      <c r="K330" s="12">
        <f t="shared" si="738"/>
        <v>3985899.5890764222</v>
      </c>
      <c r="L330" s="3">
        <f t="shared" si="762"/>
        <v>1.0000000000000617</v>
      </c>
      <c r="N330" s="12">
        <f t="shared" si="749"/>
        <v>2.1586925916337295E-8</v>
      </c>
      <c r="O330" s="12">
        <f t="shared" ref="O330:AH330" si="873">N329*(1-N$6)</f>
        <v>2.4050741693471636E-8</v>
      </c>
      <c r="P330" s="12">
        <f t="shared" si="873"/>
        <v>2.7912254343588751E-8</v>
      </c>
      <c r="Q330" s="12">
        <f t="shared" si="873"/>
        <v>3.2393759513564829E-8</v>
      </c>
      <c r="R330" s="12">
        <f t="shared" si="873"/>
        <v>3.7594801283533691E-8</v>
      </c>
      <c r="S330" s="12">
        <f t="shared" si="873"/>
        <v>4.3630906223050032E-8</v>
      </c>
      <c r="T330" s="12">
        <f t="shared" si="873"/>
        <v>5.0636149490125638E-8</v>
      </c>
      <c r="U330" s="12">
        <f t="shared" si="873"/>
        <v>5.8766132935184792E-8</v>
      </c>
      <c r="V330" s="12">
        <f t="shared" si="873"/>
        <v>6.8201441360173723E-8</v>
      </c>
      <c r="W330" s="12">
        <f t="shared" si="873"/>
        <v>7.9151653703935497E-8</v>
      </c>
      <c r="X330" s="12">
        <f t="shared" si="873"/>
        <v>9.1859998251094549E-8</v>
      </c>
      <c r="Y330" s="12">
        <f t="shared" si="873"/>
        <v>1.0660875526687156E-7</v>
      </c>
      <c r="Z330" s="12">
        <f t="shared" si="873"/>
        <v>1.2372552706222363E-7</v>
      </c>
      <c r="AA330" s="12">
        <f t="shared" si="873"/>
        <v>1.4359051476123742E-7</v>
      </c>
      <c r="AB330" s="12">
        <f t="shared" si="873"/>
        <v>1.666449634037738E-7</v>
      </c>
      <c r="AC330" s="12">
        <f t="shared" si="873"/>
        <v>1.9340096296765589E-7</v>
      </c>
      <c r="AD330" s="12">
        <f t="shared" si="873"/>
        <v>2.2445282301264522E-7</v>
      </c>
      <c r="AE330" s="12">
        <f t="shared" si="873"/>
        <v>2.6049027360205133E-7</v>
      </c>
      <c r="AF330" s="12">
        <f t="shared" si="873"/>
        <v>3.0231378572345791E-7</v>
      </c>
      <c r="AG330" s="12">
        <f t="shared" si="873"/>
        <v>3.5085235150878495E-7</v>
      </c>
      <c r="AH330" s="12">
        <f t="shared" si="873"/>
        <v>4.0718411919145442E-7</v>
      </c>
      <c r="AI330" s="12">
        <f t="shared" si="709"/>
        <v>3826463.6055105538</v>
      </c>
      <c r="AJ330" s="12">
        <f t="shared" si="751"/>
        <v>3826463.6055133687</v>
      </c>
      <c r="AK330" s="21"/>
      <c r="AL330">
        <f t="shared" si="703"/>
        <v>319</v>
      </c>
      <c r="AM330" s="3"/>
      <c r="AN330" s="3"/>
      <c r="AO330" s="12">
        <f t="shared" ref="AO330:BH330" si="874">N329*AN$8</f>
        <v>1.0021142372279848E-9</v>
      </c>
      <c r="AP330" s="12">
        <f t="shared" si="874"/>
        <v>0</v>
      </c>
      <c r="AQ330" s="12">
        <f t="shared" si="874"/>
        <v>0</v>
      </c>
      <c r="AR330" s="12">
        <f t="shared" si="874"/>
        <v>0</v>
      </c>
      <c r="AS330" s="12">
        <f t="shared" si="874"/>
        <v>0</v>
      </c>
      <c r="AT330" s="12">
        <f t="shared" si="874"/>
        <v>0</v>
      </c>
      <c r="AU330" s="12">
        <f t="shared" si="874"/>
        <v>0</v>
      </c>
      <c r="AV330" s="12">
        <f t="shared" si="874"/>
        <v>0</v>
      </c>
      <c r="AW330" s="12">
        <f t="shared" si="874"/>
        <v>0</v>
      </c>
      <c r="AX330" s="12">
        <f t="shared" si="874"/>
        <v>0</v>
      </c>
      <c r="AY330" s="12">
        <f t="shared" si="874"/>
        <v>0</v>
      </c>
      <c r="AZ330" s="12">
        <f t="shared" si="874"/>
        <v>0</v>
      </c>
      <c r="BA330" s="12">
        <f t="shared" si="874"/>
        <v>0</v>
      </c>
      <c r="BB330" s="12">
        <f t="shared" si="874"/>
        <v>0</v>
      </c>
      <c r="BC330" s="12">
        <f t="shared" si="874"/>
        <v>0</v>
      </c>
      <c r="BD330" s="12">
        <f t="shared" si="874"/>
        <v>0</v>
      </c>
      <c r="BE330" s="12">
        <f t="shared" si="874"/>
        <v>0</v>
      </c>
      <c r="BF330" s="12">
        <f t="shared" si="874"/>
        <v>0</v>
      </c>
      <c r="BG330" s="12">
        <f t="shared" si="874"/>
        <v>0</v>
      </c>
      <c r="BH330" s="12">
        <f t="shared" si="874"/>
        <v>0</v>
      </c>
      <c r="BI330" s="12">
        <f t="shared" si="745"/>
        <v>0</v>
      </c>
      <c r="BJ330" s="12">
        <f t="shared" si="746"/>
        <v>1.0021142372279848E-9</v>
      </c>
      <c r="BK330" s="12">
        <f t="shared" si="747"/>
        <v>159435.98356305598</v>
      </c>
      <c r="BL330" s="3">
        <f t="shared" si="765"/>
        <v>1.0000000000000715</v>
      </c>
      <c r="BM330" s="3">
        <f t="shared" si="711"/>
        <v>3985899.5890764249</v>
      </c>
      <c r="BN330" s="24">
        <f t="shared" si="766"/>
        <v>1.000000000000062</v>
      </c>
      <c r="BO330" s="3">
        <f t="shared" si="712"/>
        <v>3.9999999999999742</v>
      </c>
      <c r="BP330" s="21"/>
      <c r="BQ330" s="3">
        <f>I330+AJ330+BK330+SUM(J$11:J330)</f>
        <v>5000000.0000000009</v>
      </c>
      <c r="BR330" s="21"/>
      <c r="BS330">
        <f t="shared" si="705"/>
        <v>319</v>
      </c>
      <c r="BT330" s="10">
        <f t="shared" si="706"/>
        <v>0.2095004647144483</v>
      </c>
      <c r="BU330" s="8">
        <f t="shared" si="713"/>
        <v>9.0449420224580626E-10</v>
      </c>
      <c r="BV330" s="8">
        <f t="shared" si="714"/>
        <v>1.0077283123018932E-9</v>
      </c>
      <c r="BW330" s="8">
        <f t="shared" si="715"/>
        <v>1.1695260512419442E-9</v>
      </c>
      <c r="BX330" s="8">
        <f t="shared" si="716"/>
        <v>1.3573015343879827E-9</v>
      </c>
      <c r="BY330" s="8">
        <f t="shared" si="717"/>
        <v>1.5752256679495292E-9</v>
      </c>
      <c r="BZ330" s="8">
        <f t="shared" si="718"/>
        <v>1.8281390259282995E-9</v>
      </c>
      <c r="CA330" s="8">
        <f t="shared" si="719"/>
        <v>2.1216593699063195E-9</v>
      </c>
      <c r="CB330" s="8">
        <f t="shared" si="720"/>
        <v>2.4623064318784519E-9</v>
      </c>
      <c r="CC330" s="8">
        <f t="shared" si="721"/>
        <v>2.8576467318303179E-9</v>
      </c>
      <c r="CD330" s="8">
        <f t="shared" si="722"/>
        <v>3.316461646778314E-9</v>
      </c>
      <c r="CE330" s="8">
        <f t="shared" si="723"/>
        <v>0</v>
      </c>
      <c r="CF330" s="8">
        <f t="shared" si="724"/>
        <v>0</v>
      </c>
      <c r="CG330" s="8">
        <f t="shared" si="725"/>
        <v>0</v>
      </c>
      <c r="CH330" s="8">
        <f t="shared" si="726"/>
        <v>0</v>
      </c>
      <c r="CI330" s="8">
        <f t="shared" si="727"/>
        <v>0</v>
      </c>
      <c r="CJ330" s="8">
        <f t="shared" si="728"/>
        <v>0</v>
      </c>
      <c r="CK330" s="8">
        <f t="shared" si="729"/>
        <v>0</v>
      </c>
      <c r="CL330" s="8">
        <f t="shared" si="730"/>
        <v>0</v>
      </c>
      <c r="CM330" s="8">
        <f t="shared" si="731"/>
        <v>0</v>
      </c>
      <c r="CN330" s="8">
        <f t="shared" si="732"/>
        <v>0</v>
      </c>
      <c r="CO330" s="8">
        <f t="shared" si="733"/>
        <v>0</v>
      </c>
      <c r="CP330" s="8">
        <f t="shared" si="734"/>
        <v>0</v>
      </c>
      <c r="CQ330" s="8">
        <f t="shared" si="753"/>
        <v>1.8600488974448859E-8</v>
      </c>
      <c r="CR330" s="21"/>
    </row>
    <row r="331" spans="2:96" x14ac:dyDescent="0.2">
      <c r="B331" s="1">
        <f t="shared" si="741"/>
        <v>44180</v>
      </c>
      <c r="C331" s="7">
        <f t="shared" si="735"/>
        <v>45.714285714285715</v>
      </c>
      <c r="D331">
        <f t="shared" si="748"/>
        <v>320</v>
      </c>
      <c r="E331" s="13">
        <f t="shared" si="742"/>
        <v>0.2</v>
      </c>
      <c r="F331" s="2">
        <f t="shared" si="736"/>
        <v>4.0551999668446754</v>
      </c>
      <c r="G331" s="2">
        <f t="shared" si="707"/>
        <v>1.9280000000000002</v>
      </c>
      <c r="H331" s="21"/>
      <c r="I331" s="3">
        <f t="shared" si="737"/>
        <v>1014100.4109235577</v>
      </c>
      <c r="J331" s="3"/>
      <c r="K331" s="12">
        <f t="shared" si="738"/>
        <v>3985899.5890764408</v>
      </c>
      <c r="L331" s="3">
        <f t="shared" si="762"/>
        <v>1.0000000000000533</v>
      </c>
      <c r="N331" s="12">
        <f t="shared" si="749"/>
        <v>1.8600488974448859E-8</v>
      </c>
      <c r="O331" s="12">
        <f t="shared" ref="O331:AH331" si="875">N330*(1-N$6)</f>
        <v>2.0723448879683801E-8</v>
      </c>
      <c r="P331" s="12">
        <f t="shared" si="875"/>
        <v>2.4050741693471636E-8</v>
      </c>
      <c r="Q331" s="12">
        <f t="shared" si="875"/>
        <v>2.7912254343588751E-8</v>
      </c>
      <c r="R331" s="12">
        <f t="shared" si="875"/>
        <v>3.2393759513564829E-8</v>
      </c>
      <c r="S331" s="12">
        <f t="shared" si="875"/>
        <v>3.7594801283533691E-8</v>
      </c>
      <c r="T331" s="12">
        <f t="shared" si="875"/>
        <v>4.3630906223050032E-8</v>
      </c>
      <c r="U331" s="12">
        <f t="shared" si="875"/>
        <v>5.0636149490125638E-8</v>
      </c>
      <c r="V331" s="12">
        <f t="shared" si="875"/>
        <v>5.8766132935184792E-8</v>
      </c>
      <c r="W331" s="12">
        <f t="shared" si="875"/>
        <v>6.8201441360173723E-8</v>
      </c>
      <c r="X331" s="12">
        <f t="shared" si="875"/>
        <v>7.9151653703935497E-8</v>
      </c>
      <c r="Y331" s="12">
        <f t="shared" si="875"/>
        <v>9.1859998251094549E-8</v>
      </c>
      <c r="Z331" s="12">
        <f t="shared" si="875"/>
        <v>1.0660875526687156E-7</v>
      </c>
      <c r="AA331" s="12">
        <f t="shared" si="875"/>
        <v>1.2372552706222363E-7</v>
      </c>
      <c r="AB331" s="12">
        <f t="shared" si="875"/>
        <v>1.4359051476123742E-7</v>
      </c>
      <c r="AC331" s="12">
        <f t="shared" si="875"/>
        <v>1.666449634037738E-7</v>
      </c>
      <c r="AD331" s="12">
        <f t="shared" si="875"/>
        <v>1.9340096296765589E-7</v>
      </c>
      <c r="AE331" s="12">
        <f t="shared" si="875"/>
        <v>2.2445282301264522E-7</v>
      </c>
      <c r="AF331" s="12">
        <f t="shared" si="875"/>
        <v>2.6049027360205133E-7</v>
      </c>
      <c r="AG331" s="12">
        <f t="shared" si="875"/>
        <v>3.0231378572345791E-7</v>
      </c>
      <c r="AH331" s="12">
        <f t="shared" si="875"/>
        <v>3.5085235150878495E-7</v>
      </c>
      <c r="AI331" s="12">
        <f t="shared" si="709"/>
        <v>3826463.6055109608</v>
      </c>
      <c r="AJ331" s="12">
        <f t="shared" si="751"/>
        <v>3826463.6055133864</v>
      </c>
      <c r="AK331" s="21"/>
      <c r="AL331">
        <f t="shared" ref="AL331:AL394" si="876">D331</f>
        <v>320</v>
      </c>
      <c r="AM331" s="3"/>
      <c r="AN331" s="3"/>
      <c r="AO331" s="12">
        <f t="shared" ref="AO331:BH331" si="877">N330*AN$8</f>
        <v>8.6347703665349178E-10</v>
      </c>
      <c r="AP331" s="12">
        <f t="shared" si="877"/>
        <v>0</v>
      </c>
      <c r="AQ331" s="12">
        <f t="shared" si="877"/>
        <v>0</v>
      </c>
      <c r="AR331" s="12">
        <f t="shared" si="877"/>
        <v>0</v>
      </c>
      <c r="AS331" s="12">
        <f t="shared" si="877"/>
        <v>0</v>
      </c>
      <c r="AT331" s="12">
        <f t="shared" si="877"/>
        <v>0</v>
      </c>
      <c r="AU331" s="12">
        <f t="shared" si="877"/>
        <v>0</v>
      </c>
      <c r="AV331" s="12">
        <f t="shared" si="877"/>
        <v>0</v>
      </c>
      <c r="AW331" s="12">
        <f t="shared" si="877"/>
        <v>0</v>
      </c>
      <c r="AX331" s="12">
        <f t="shared" si="877"/>
        <v>0</v>
      </c>
      <c r="AY331" s="12">
        <f t="shared" si="877"/>
        <v>0</v>
      </c>
      <c r="AZ331" s="12">
        <f t="shared" si="877"/>
        <v>0</v>
      </c>
      <c r="BA331" s="12">
        <f t="shared" si="877"/>
        <v>0</v>
      </c>
      <c r="BB331" s="12">
        <f t="shared" si="877"/>
        <v>0</v>
      </c>
      <c r="BC331" s="12">
        <f t="shared" si="877"/>
        <v>0</v>
      </c>
      <c r="BD331" s="12">
        <f t="shared" si="877"/>
        <v>0</v>
      </c>
      <c r="BE331" s="12">
        <f t="shared" si="877"/>
        <v>0</v>
      </c>
      <c r="BF331" s="12">
        <f t="shared" si="877"/>
        <v>0</v>
      </c>
      <c r="BG331" s="12">
        <f t="shared" si="877"/>
        <v>0</v>
      </c>
      <c r="BH331" s="12">
        <f t="shared" si="877"/>
        <v>0</v>
      </c>
      <c r="BI331" s="12">
        <f t="shared" si="745"/>
        <v>0</v>
      </c>
      <c r="BJ331" s="12">
        <f t="shared" si="746"/>
        <v>8.6347703665349178E-10</v>
      </c>
      <c r="BK331" s="12">
        <f t="shared" si="747"/>
        <v>159435.98356305686</v>
      </c>
      <c r="BL331" s="3">
        <f t="shared" si="765"/>
        <v>1.0000000000000617</v>
      </c>
      <c r="BM331" s="3">
        <f t="shared" si="711"/>
        <v>3985899.5890764431</v>
      </c>
      <c r="BN331" s="24">
        <f t="shared" si="766"/>
        <v>1.0000000000000533</v>
      </c>
      <c r="BO331" s="3">
        <f t="shared" si="712"/>
        <v>3.9999999999999778</v>
      </c>
      <c r="BP331" s="21"/>
      <c r="BQ331" s="3">
        <f>I331+AJ331+BK331+SUM(J$11:J331)</f>
        <v>5000000.0000000009</v>
      </c>
      <c r="BR331" s="21"/>
      <c r="BS331">
        <f t="shared" ref="BS331:BS394" si="878">D331</f>
        <v>320</v>
      </c>
      <c r="BT331" s="10">
        <f t="shared" ref="BT331:BT394" si="879">I331/(I331+AJ331)</f>
        <v>0.2095004647144445</v>
      </c>
      <c r="BU331" s="8">
        <f t="shared" si="713"/>
        <v>7.7936221681258746E-10</v>
      </c>
      <c r="BV331" s="8">
        <f t="shared" si="714"/>
        <v>8.6831443415595822E-10</v>
      </c>
      <c r="BW331" s="8">
        <f t="shared" si="715"/>
        <v>1.0077283123018748E-9</v>
      </c>
      <c r="BX331" s="8">
        <f t="shared" si="716"/>
        <v>1.1695260512419232E-9</v>
      </c>
      <c r="BY331" s="8">
        <f t="shared" si="717"/>
        <v>1.3573015343879579E-9</v>
      </c>
      <c r="BZ331" s="8">
        <f t="shared" si="718"/>
        <v>1.5752256679495006E-9</v>
      </c>
      <c r="CA331" s="8">
        <f t="shared" si="719"/>
        <v>1.8281390259282662E-9</v>
      </c>
      <c r="CB331" s="8">
        <f t="shared" si="720"/>
        <v>2.121659369906281E-9</v>
      </c>
      <c r="CC331" s="8">
        <f t="shared" si="721"/>
        <v>2.4623064318784072E-9</v>
      </c>
      <c r="CD331" s="8">
        <f t="shared" si="722"/>
        <v>2.8576467318302662E-9</v>
      </c>
      <c r="CE331" s="8">
        <f t="shared" si="723"/>
        <v>0</v>
      </c>
      <c r="CF331" s="8">
        <f t="shared" si="724"/>
        <v>0</v>
      </c>
      <c r="CG331" s="8">
        <f t="shared" si="725"/>
        <v>0</v>
      </c>
      <c r="CH331" s="8">
        <f t="shared" si="726"/>
        <v>0</v>
      </c>
      <c r="CI331" s="8">
        <f t="shared" si="727"/>
        <v>0</v>
      </c>
      <c r="CJ331" s="8">
        <f t="shared" si="728"/>
        <v>0</v>
      </c>
      <c r="CK331" s="8">
        <f t="shared" si="729"/>
        <v>0</v>
      </c>
      <c r="CL331" s="8">
        <f t="shared" si="730"/>
        <v>0</v>
      </c>
      <c r="CM331" s="8">
        <f t="shared" si="731"/>
        <v>0</v>
      </c>
      <c r="CN331" s="8">
        <f t="shared" si="732"/>
        <v>0</v>
      </c>
      <c r="CO331" s="8">
        <f t="shared" si="733"/>
        <v>0</v>
      </c>
      <c r="CP331" s="8">
        <f t="shared" si="734"/>
        <v>0</v>
      </c>
      <c r="CQ331" s="8">
        <f t="shared" si="753"/>
        <v>1.6027209776393022E-8</v>
      </c>
      <c r="CR331" s="21"/>
    </row>
    <row r="332" spans="2:96" x14ac:dyDescent="0.2">
      <c r="B332" s="1">
        <f t="shared" si="741"/>
        <v>44181</v>
      </c>
      <c r="C332" s="7">
        <f t="shared" si="735"/>
        <v>45.857142857142854</v>
      </c>
      <c r="D332">
        <f t="shared" si="748"/>
        <v>321</v>
      </c>
      <c r="E332" s="13">
        <f t="shared" si="742"/>
        <v>0.2</v>
      </c>
      <c r="F332" s="2">
        <f t="shared" si="736"/>
        <v>4.0551999668446754</v>
      </c>
      <c r="G332" s="2">
        <f t="shared" ref="G332:G395" si="880">E332*N$9</f>
        <v>1.9280000000000002</v>
      </c>
      <c r="H332" s="21"/>
      <c r="I332" s="3">
        <f t="shared" si="737"/>
        <v>1014100.4109235416</v>
      </c>
      <c r="J332" s="3"/>
      <c r="K332" s="12">
        <f t="shared" si="738"/>
        <v>3985899.5890764566</v>
      </c>
      <c r="L332" s="3">
        <f t="shared" si="762"/>
        <v>1.0000000000000457</v>
      </c>
      <c r="N332" s="12">
        <f t="shared" si="749"/>
        <v>1.6027209776393022E-8</v>
      </c>
      <c r="O332" s="12">
        <f t="shared" ref="O332:AH332" si="881">N331*(1-N$6)</f>
        <v>1.7856469415470903E-8</v>
      </c>
      <c r="P332" s="12">
        <f t="shared" si="881"/>
        <v>2.0723448879683801E-8</v>
      </c>
      <c r="Q332" s="12">
        <f t="shared" si="881"/>
        <v>2.4050741693471636E-8</v>
      </c>
      <c r="R332" s="12">
        <f t="shared" si="881"/>
        <v>2.7912254343588751E-8</v>
      </c>
      <c r="S332" s="12">
        <f t="shared" si="881"/>
        <v>3.2393759513564829E-8</v>
      </c>
      <c r="T332" s="12">
        <f t="shared" si="881"/>
        <v>3.7594801283533691E-8</v>
      </c>
      <c r="U332" s="12">
        <f t="shared" si="881"/>
        <v>4.3630906223050032E-8</v>
      </c>
      <c r="V332" s="12">
        <f t="shared" si="881"/>
        <v>5.0636149490125638E-8</v>
      </c>
      <c r="W332" s="12">
        <f t="shared" si="881"/>
        <v>5.8766132935184792E-8</v>
      </c>
      <c r="X332" s="12">
        <f t="shared" si="881"/>
        <v>6.8201441360173723E-8</v>
      </c>
      <c r="Y332" s="12">
        <f t="shared" si="881"/>
        <v>7.9151653703935497E-8</v>
      </c>
      <c r="Z332" s="12">
        <f t="shared" si="881"/>
        <v>9.1859998251094549E-8</v>
      </c>
      <c r="AA332" s="12">
        <f t="shared" si="881"/>
        <v>1.0660875526687156E-7</v>
      </c>
      <c r="AB332" s="12">
        <f t="shared" si="881"/>
        <v>1.2372552706222363E-7</v>
      </c>
      <c r="AC332" s="12">
        <f t="shared" si="881"/>
        <v>1.4359051476123742E-7</v>
      </c>
      <c r="AD332" s="12">
        <f t="shared" si="881"/>
        <v>1.666449634037738E-7</v>
      </c>
      <c r="AE332" s="12">
        <f t="shared" si="881"/>
        <v>1.9340096296765589E-7</v>
      </c>
      <c r="AF332" s="12">
        <f t="shared" si="881"/>
        <v>2.2445282301264522E-7</v>
      </c>
      <c r="AG332" s="12">
        <f t="shared" si="881"/>
        <v>2.6049027360205133E-7</v>
      </c>
      <c r="AH332" s="12">
        <f t="shared" si="881"/>
        <v>3.0231378572345791E-7</v>
      </c>
      <c r="AI332" s="12">
        <f t="shared" ref="AI332:AI395" si="882">AI331+AH331*(1-AH$6)</f>
        <v>3826463.6055113114</v>
      </c>
      <c r="AJ332" s="12">
        <f t="shared" si="751"/>
        <v>3826463.6055134013</v>
      </c>
      <c r="AK332" s="21"/>
      <c r="AL332">
        <f t="shared" si="876"/>
        <v>321</v>
      </c>
      <c r="AM332" s="3"/>
      <c r="AN332" s="3"/>
      <c r="AO332" s="12">
        <f t="shared" ref="AO332:BH332" si="883">N331*AN$8</f>
        <v>7.4401955897795434E-10</v>
      </c>
      <c r="AP332" s="12">
        <f t="shared" si="883"/>
        <v>0</v>
      </c>
      <c r="AQ332" s="12">
        <f t="shared" si="883"/>
        <v>0</v>
      </c>
      <c r="AR332" s="12">
        <f t="shared" si="883"/>
        <v>0</v>
      </c>
      <c r="AS332" s="12">
        <f t="shared" si="883"/>
        <v>0</v>
      </c>
      <c r="AT332" s="12">
        <f t="shared" si="883"/>
        <v>0</v>
      </c>
      <c r="AU332" s="12">
        <f t="shared" si="883"/>
        <v>0</v>
      </c>
      <c r="AV332" s="12">
        <f t="shared" si="883"/>
        <v>0</v>
      </c>
      <c r="AW332" s="12">
        <f t="shared" si="883"/>
        <v>0</v>
      </c>
      <c r="AX332" s="12">
        <f t="shared" si="883"/>
        <v>0</v>
      </c>
      <c r="AY332" s="12">
        <f t="shared" si="883"/>
        <v>0</v>
      </c>
      <c r="AZ332" s="12">
        <f t="shared" si="883"/>
        <v>0</v>
      </c>
      <c r="BA332" s="12">
        <f t="shared" si="883"/>
        <v>0</v>
      </c>
      <c r="BB332" s="12">
        <f t="shared" si="883"/>
        <v>0</v>
      </c>
      <c r="BC332" s="12">
        <f t="shared" si="883"/>
        <v>0</v>
      </c>
      <c r="BD332" s="12">
        <f t="shared" si="883"/>
        <v>0</v>
      </c>
      <c r="BE332" s="12">
        <f t="shared" si="883"/>
        <v>0</v>
      </c>
      <c r="BF332" s="12">
        <f t="shared" si="883"/>
        <v>0</v>
      </c>
      <c r="BG332" s="12">
        <f t="shared" si="883"/>
        <v>0</v>
      </c>
      <c r="BH332" s="12">
        <f t="shared" si="883"/>
        <v>0</v>
      </c>
      <c r="BI332" s="12">
        <f t="shared" si="745"/>
        <v>0</v>
      </c>
      <c r="BJ332" s="12">
        <f t="shared" si="746"/>
        <v>7.4401955897795434E-10</v>
      </c>
      <c r="BK332" s="12">
        <f t="shared" si="747"/>
        <v>159435.98356305761</v>
      </c>
      <c r="BL332" s="3">
        <f t="shared" si="765"/>
        <v>1.0000000000000533</v>
      </c>
      <c r="BM332" s="3">
        <f t="shared" ref="BM332:BM395" si="884">AJ332+BK332</f>
        <v>3985899.5890764589</v>
      </c>
      <c r="BN332" s="24">
        <f t="shared" si="766"/>
        <v>1.0000000000000457</v>
      </c>
      <c r="BO332" s="3">
        <f t="shared" ref="BO332:BO395" si="885">BK332/BM332*100</f>
        <v>3.9999999999999813</v>
      </c>
      <c r="BP332" s="21"/>
      <c r="BQ332" s="3">
        <f>I332+AJ332+BK332+SUM(J$11:J332)</f>
        <v>5000000</v>
      </c>
      <c r="BR332" s="21"/>
      <c r="BS332">
        <f t="shared" si="878"/>
        <v>321</v>
      </c>
      <c r="BT332" s="10">
        <f t="shared" si="879"/>
        <v>0.20950046471444123</v>
      </c>
      <c r="BU332" s="8">
        <f t="shared" ref="BU332:BU395" si="886">N332*$E332*$BT332*BU$7</f>
        <v>6.7154157924603474E-10</v>
      </c>
      <c r="BV332" s="8">
        <f t="shared" ref="BV332:BV395" si="887">O332*$E332*$BT332*BV$7</f>
        <v>7.4818772814007219E-10</v>
      </c>
      <c r="BW332" s="8">
        <f t="shared" ref="BW332:BW395" si="888">P332*$E332*$BT332*BW$7</f>
        <v>8.6831443415594457E-10</v>
      </c>
      <c r="BX332" s="8">
        <f t="shared" ref="BX332:BX395" si="889">Q332*$E332*$BT332*BX$7</f>
        <v>1.0077283123018591E-9</v>
      </c>
      <c r="BY332" s="8">
        <f t="shared" ref="BY332:BY395" si="890">R332*$E332*$BT332*BY$7</f>
        <v>1.1695260512419048E-9</v>
      </c>
      <c r="BZ332" s="8">
        <f t="shared" ref="BZ332:BZ395" si="891">S332*$E332*$BT332*BZ$7</f>
        <v>1.3573015343879368E-9</v>
      </c>
      <c r="CA332" s="8">
        <f t="shared" ref="CA332:CA395" si="892">T332*$E332*$BT332*CA$7</f>
        <v>1.575225667949476E-9</v>
      </c>
      <c r="CB332" s="8">
        <f t="shared" ref="CB332:CB395" si="893">U332*$E332*$BT332*CB$7</f>
        <v>1.8281390259282376E-9</v>
      </c>
      <c r="CC332" s="8">
        <f t="shared" ref="CC332:CC395" si="894">V332*$E332*$BT332*CC$7</f>
        <v>2.1216593699062475E-9</v>
      </c>
      <c r="CD332" s="8">
        <f t="shared" ref="CD332:CD395" si="895">W332*$E332*$BT332*CD$7</f>
        <v>2.4623064318783687E-9</v>
      </c>
      <c r="CE332" s="8">
        <f t="shared" ref="CE332:CE395" si="896">X332*$E332*$BT332*CE$7</f>
        <v>0</v>
      </c>
      <c r="CF332" s="8">
        <f t="shared" ref="CF332:CF395" si="897">Y332*$E332*$BT332*CF$7</f>
        <v>0</v>
      </c>
      <c r="CG332" s="8">
        <f t="shared" ref="CG332:CG395" si="898">Z332*$E332*$BT332*CG$7</f>
        <v>0</v>
      </c>
      <c r="CH332" s="8">
        <f t="shared" ref="CH332:CH395" si="899">AA332*$E332*$BT332*CH$7</f>
        <v>0</v>
      </c>
      <c r="CI332" s="8">
        <f t="shared" ref="CI332:CI395" si="900">AB332*$E332*$BT332*CI$7</f>
        <v>0</v>
      </c>
      <c r="CJ332" s="8">
        <f t="shared" ref="CJ332:CJ395" si="901">AC332*$E332*$BT332*CJ$7</f>
        <v>0</v>
      </c>
      <c r="CK332" s="8">
        <f t="shared" ref="CK332:CK395" si="902">AD332*$E332*$BT332*CK$7</f>
        <v>0</v>
      </c>
      <c r="CL332" s="8">
        <f t="shared" ref="CL332:CL395" si="903">AE332*$E332*$BT332*CL$7</f>
        <v>0</v>
      </c>
      <c r="CM332" s="8">
        <f t="shared" ref="CM332:CM395" si="904">AF332*$E332*$BT332*CM$7</f>
        <v>0</v>
      </c>
      <c r="CN332" s="8">
        <f t="shared" ref="CN332:CN395" si="905">AG332*$E332*$BT332*CN$7</f>
        <v>0</v>
      </c>
      <c r="CO332" s="8">
        <f t="shared" ref="CO332:CO395" si="906">AH332*$E332*$BT332*CO$7</f>
        <v>0</v>
      </c>
      <c r="CP332" s="8">
        <f t="shared" ref="CP332:CP395" si="907">AI332*$E332*$BT332*CP$7</f>
        <v>0</v>
      </c>
      <c r="CQ332" s="8">
        <f t="shared" si="753"/>
        <v>1.3809930135136082E-8</v>
      </c>
      <c r="CR332" s="21"/>
    </row>
    <row r="333" spans="2:96" x14ac:dyDescent="0.2">
      <c r="B333" s="1">
        <f t="shared" si="741"/>
        <v>44182</v>
      </c>
      <c r="C333" s="7">
        <f t="shared" ref="C333:C396" si="908">D333/7</f>
        <v>46</v>
      </c>
      <c r="D333">
        <f t="shared" si="748"/>
        <v>322</v>
      </c>
      <c r="E333" s="13">
        <f t="shared" si="742"/>
        <v>0.2</v>
      </c>
      <c r="F333" s="2">
        <f t="shared" ref="F333:F396" si="909">EXP(7*E333)</f>
        <v>4.0551999668446754</v>
      </c>
      <c r="G333" s="2">
        <f t="shared" si="880"/>
        <v>1.9280000000000002</v>
      </c>
      <c r="H333" s="21"/>
      <c r="I333" s="3">
        <f t="shared" ref="I333:I396" si="910">I332-N333-J333</f>
        <v>1014100.4109235278</v>
      </c>
      <c r="J333" s="3"/>
      <c r="K333" s="12">
        <f t="shared" ref="K333:K396" si="911">K332+N333</f>
        <v>3985899.5890764706</v>
      </c>
      <c r="L333" s="3">
        <f t="shared" si="762"/>
        <v>1.0000000000000395</v>
      </c>
      <c r="N333" s="12">
        <f t="shared" si="749"/>
        <v>1.3809930135136082E-8</v>
      </c>
      <c r="O333" s="12">
        <f t="shared" ref="O333:AH333" si="912">N332*(1-N$6)</f>
        <v>1.5386121385337302E-8</v>
      </c>
      <c r="P333" s="12">
        <f t="shared" si="912"/>
        <v>1.7856469415470903E-8</v>
      </c>
      <c r="Q333" s="12">
        <f t="shared" si="912"/>
        <v>2.0723448879683801E-8</v>
      </c>
      <c r="R333" s="12">
        <f t="shared" si="912"/>
        <v>2.4050741693471636E-8</v>
      </c>
      <c r="S333" s="12">
        <f t="shared" si="912"/>
        <v>2.7912254343588751E-8</v>
      </c>
      <c r="T333" s="12">
        <f t="shared" si="912"/>
        <v>3.2393759513564829E-8</v>
      </c>
      <c r="U333" s="12">
        <f t="shared" si="912"/>
        <v>3.7594801283533691E-8</v>
      </c>
      <c r="V333" s="12">
        <f t="shared" si="912"/>
        <v>4.3630906223050032E-8</v>
      </c>
      <c r="W333" s="12">
        <f t="shared" si="912"/>
        <v>5.0636149490125638E-8</v>
      </c>
      <c r="X333" s="12">
        <f t="shared" si="912"/>
        <v>5.8766132935184792E-8</v>
      </c>
      <c r="Y333" s="12">
        <f t="shared" si="912"/>
        <v>6.8201441360173723E-8</v>
      </c>
      <c r="Z333" s="12">
        <f t="shared" si="912"/>
        <v>7.9151653703935497E-8</v>
      </c>
      <c r="AA333" s="12">
        <f t="shared" si="912"/>
        <v>9.1859998251094549E-8</v>
      </c>
      <c r="AB333" s="12">
        <f t="shared" si="912"/>
        <v>1.0660875526687156E-7</v>
      </c>
      <c r="AC333" s="12">
        <f t="shared" si="912"/>
        <v>1.2372552706222363E-7</v>
      </c>
      <c r="AD333" s="12">
        <f t="shared" si="912"/>
        <v>1.4359051476123742E-7</v>
      </c>
      <c r="AE333" s="12">
        <f t="shared" si="912"/>
        <v>1.666449634037738E-7</v>
      </c>
      <c r="AF333" s="12">
        <f t="shared" si="912"/>
        <v>1.9340096296765589E-7</v>
      </c>
      <c r="AG333" s="12">
        <f t="shared" si="912"/>
        <v>2.2445282301264522E-7</v>
      </c>
      <c r="AH333" s="12">
        <f t="shared" si="912"/>
        <v>2.6049027360205133E-7</v>
      </c>
      <c r="AI333" s="12">
        <f t="shared" si="882"/>
        <v>3826463.6055116137</v>
      </c>
      <c r="AJ333" s="12">
        <f t="shared" si="751"/>
        <v>3826463.6055134144</v>
      </c>
      <c r="AK333" s="21"/>
      <c r="AL333">
        <f t="shared" si="876"/>
        <v>322</v>
      </c>
      <c r="AM333" s="3"/>
      <c r="AN333" s="3"/>
      <c r="AO333" s="12">
        <f t="shared" ref="AO333:BH333" si="913">N332*AN$8</f>
        <v>6.4108839105572086E-10</v>
      </c>
      <c r="AP333" s="12">
        <f t="shared" si="913"/>
        <v>0</v>
      </c>
      <c r="AQ333" s="12">
        <f t="shared" si="913"/>
        <v>0</v>
      </c>
      <c r="AR333" s="12">
        <f t="shared" si="913"/>
        <v>0</v>
      </c>
      <c r="AS333" s="12">
        <f t="shared" si="913"/>
        <v>0</v>
      </c>
      <c r="AT333" s="12">
        <f t="shared" si="913"/>
        <v>0</v>
      </c>
      <c r="AU333" s="12">
        <f t="shared" si="913"/>
        <v>0</v>
      </c>
      <c r="AV333" s="12">
        <f t="shared" si="913"/>
        <v>0</v>
      </c>
      <c r="AW333" s="12">
        <f t="shared" si="913"/>
        <v>0</v>
      </c>
      <c r="AX333" s="12">
        <f t="shared" si="913"/>
        <v>0</v>
      </c>
      <c r="AY333" s="12">
        <f t="shared" si="913"/>
        <v>0</v>
      </c>
      <c r="AZ333" s="12">
        <f t="shared" si="913"/>
        <v>0</v>
      </c>
      <c r="BA333" s="12">
        <f t="shared" si="913"/>
        <v>0</v>
      </c>
      <c r="BB333" s="12">
        <f t="shared" si="913"/>
        <v>0</v>
      </c>
      <c r="BC333" s="12">
        <f t="shared" si="913"/>
        <v>0</v>
      </c>
      <c r="BD333" s="12">
        <f t="shared" si="913"/>
        <v>0</v>
      </c>
      <c r="BE333" s="12">
        <f t="shared" si="913"/>
        <v>0</v>
      </c>
      <c r="BF333" s="12">
        <f t="shared" si="913"/>
        <v>0</v>
      </c>
      <c r="BG333" s="12">
        <f t="shared" si="913"/>
        <v>0</v>
      </c>
      <c r="BH333" s="12">
        <f t="shared" si="913"/>
        <v>0</v>
      </c>
      <c r="BI333" s="12">
        <f t="shared" si="745"/>
        <v>0</v>
      </c>
      <c r="BJ333" s="12">
        <f t="shared" si="746"/>
        <v>6.4108839105572086E-10</v>
      </c>
      <c r="BK333" s="12">
        <f t="shared" si="747"/>
        <v>159435.98356305825</v>
      </c>
      <c r="BL333" s="3">
        <f t="shared" si="765"/>
        <v>1.000000000000046</v>
      </c>
      <c r="BM333" s="3">
        <f t="shared" si="884"/>
        <v>3985899.5890764724</v>
      </c>
      <c r="BN333" s="24">
        <f t="shared" si="766"/>
        <v>1.0000000000000393</v>
      </c>
      <c r="BO333" s="3">
        <f t="shared" si="885"/>
        <v>3.999999999999984</v>
      </c>
      <c r="BP333" s="21"/>
      <c r="BQ333" s="3">
        <f>I333+AJ333+BK333+SUM(J$11:J333)</f>
        <v>5000000</v>
      </c>
      <c r="BR333" s="21"/>
      <c r="BS333">
        <f t="shared" si="878"/>
        <v>322</v>
      </c>
      <c r="BT333" s="10">
        <f t="shared" si="879"/>
        <v>0.20950046471443839</v>
      </c>
      <c r="BU333" s="8">
        <f t="shared" si="886"/>
        <v>5.786373561969873E-10</v>
      </c>
      <c r="BV333" s="8">
        <f t="shared" si="887"/>
        <v>6.4467991607618475E-10</v>
      </c>
      <c r="BW333" s="8">
        <f t="shared" si="888"/>
        <v>7.4818772814006206E-10</v>
      </c>
      <c r="BX333" s="8">
        <f t="shared" si="889"/>
        <v>8.6831443415593289E-10</v>
      </c>
      <c r="BY333" s="8">
        <f t="shared" si="890"/>
        <v>1.0077283123018454E-9</v>
      </c>
      <c r="BZ333" s="8">
        <f t="shared" si="891"/>
        <v>1.169526051241889E-9</v>
      </c>
      <c r="CA333" s="8">
        <f t="shared" si="892"/>
        <v>1.3573015343879184E-9</v>
      </c>
      <c r="CB333" s="8">
        <f t="shared" si="893"/>
        <v>1.5752256679494547E-9</v>
      </c>
      <c r="CC333" s="8">
        <f t="shared" si="894"/>
        <v>1.828139025928213E-9</v>
      </c>
      <c r="CD333" s="8">
        <f t="shared" si="895"/>
        <v>2.121659369906219E-9</v>
      </c>
      <c r="CE333" s="8">
        <f t="shared" si="896"/>
        <v>0</v>
      </c>
      <c r="CF333" s="8">
        <f t="shared" si="897"/>
        <v>0</v>
      </c>
      <c r="CG333" s="8">
        <f t="shared" si="898"/>
        <v>0</v>
      </c>
      <c r="CH333" s="8">
        <f t="shared" si="899"/>
        <v>0</v>
      </c>
      <c r="CI333" s="8">
        <f t="shared" si="900"/>
        <v>0</v>
      </c>
      <c r="CJ333" s="8">
        <f t="shared" si="901"/>
        <v>0</v>
      </c>
      <c r="CK333" s="8">
        <f t="shared" si="902"/>
        <v>0</v>
      </c>
      <c r="CL333" s="8">
        <f t="shared" si="903"/>
        <v>0</v>
      </c>
      <c r="CM333" s="8">
        <f t="shared" si="904"/>
        <v>0</v>
      </c>
      <c r="CN333" s="8">
        <f t="shared" si="905"/>
        <v>0</v>
      </c>
      <c r="CO333" s="8">
        <f t="shared" si="906"/>
        <v>0</v>
      </c>
      <c r="CP333" s="8">
        <f t="shared" si="907"/>
        <v>0</v>
      </c>
      <c r="CQ333" s="8">
        <f t="shared" si="753"/>
        <v>1.1899399396284706E-8</v>
      </c>
      <c r="CR333" s="21"/>
    </row>
    <row r="334" spans="2:96" x14ac:dyDescent="0.2">
      <c r="B334" s="1">
        <f t="shared" ref="B334:B397" si="914">B333+1</f>
        <v>44183</v>
      </c>
      <c r="C334" s="7">
        <f t="shared" si="908"/>
        <v>46.142857142857146</v>
      </c>
      <c r="D334">
        <f t="shared" si="748"/>
        <v>323</v>
      </c>
      <c r="E334" s="13">
        <f t="shared" ref="E334:E397" si="915">E333</f>
        <v>0.2</v>
      </c>
      <c r="F334" s="2">
        <f t="shared" si="909"/>
        <v>4.0551999668446754</v>
      </c>
      <c r="G334" s="2">
        <f t="shared" si="880"/>
        <v>1.9280000000000002</v>
      </c>
      <c r="H334" s="21"/>
      <c r="I334" s="3">
        <f t="shared" si="910"/>
        <v>1014100.4109235159</v>
      </c>
      <c r="J334" s="3"/>
      <c r="K334" s="12">
        <f t="shared" si="911"/>
        <v>3985899.5890764827</v>
      </c>
      <c r="L334" s="3">
        <f t="shared" si="762"/>
        <v>1.0000000000000342</v>
      </c>
      <c r="N334" s="12">
        <f t="shared" si="749"/>
        <v>1.1899399396284706E-8</v>
      </c>
      <c r="O334" s="12">
        <f t="shared" ref="O334:AH334" si="916">N333*(1-N$6)</f>
        <v>1.3257532929730638E-8</v>
      </c>
      <c r="P334" s="12">
        <f t="shared" si="916"/>
        <v>1.5386121385337302E-8</v>
      </c>
      <c r="Q334" s="12">
        <f t="shared" si="916"/>
        <v>1.7856469415470903E-8</v>
      </c>
      <c r="R334" s="12">
        <f t="shared" si="916"/>
        <v>2.0723448879683801E-8</v>
      </c>
      <c r="S334" s="12">
        <f t="shared" si="916"/>
        <v>2.4050741693471636E-8</v>
      </c>
      <c r="T334" s="12">
        <f t="shared" si="916"/>
        <v>2.7912254343588751E-8</v>
      </c>
      <c r="U334" s="12">
        <f t="shared" si="916"/>
        <v>3.2393759513564829E-8</v>
      </c>
      <c r="V334" s="12">
        <f t="shared" si="916"/>
        <v>3.7594801283533691E-8</v>
      </c>
      <c r="W334" s="12">
        <f t="shared" si="916"/>
        <v>4.3630906223050032E-8</v>
      </c>
      <c r="X334" s="12">
        <f t="shared" si="916"/>
        <v>5.0636149490125638E-8</v>
      </c>
      <c r="Y334" s="12">
        <f t="shared" si="916"/>
        <v>5.8766132935184792E-8</v>
      </c>
      <c r="Z334" s="12">
        <f t="shared" si="916"/>
        <v>6.8201441360173723E-8</v>
      </c>
      <c r="AA334" s="12">
        <f t="shared" si="916"/>
        <v>7.9151653703935497E-8</v>
      </c>
      <c r="AB334" s="12">
        <f t="shared" si="916"/>
        <v>9.1859998251094549E-8</v>
      </c>
      <c r="AC334" s="12">
        <f t="shared" si="916"/>
        <v>1.0660875526687156E-7</v>
      </c>
      <c r="AD334" s="12">
        <f t="shared" si="916"/>
        <v>1.2372552706222363E-7</v>
      </c>
      <c r="AE334" s="12">
        <f t="shared" si="916"/>
        <v>1.4359051476123742E-7</v>
      </c>
      <c r="AF334" s="12">
        <f t="shared" si="916"/>
        <v>1.666449634037738E-7</v>
      </c>
      <c r="AG334" s="12">
        <f t="shared" si="916"/>
        <v>1.9340096296765589E-7</v>
      </c>
      <c r="AH334" s="12">
        <f t="shared" si="916"/>
        <v>2.2445282301264522E-7</v>
      </c>
      <c r="AI334" s="12">
        <f t="shared" si="882"/>
        <v>3826463.605511874</v>
      </c>
      <c r="AJ334" s="12">
        <f t="shared" si="751"/>
        <v>3826463.6055134255</v>
      </c>
      <c r="AK334" s="21"/>
      <c r="AL334">
        <f t="shared" si="876"/>
        <v>323</v>
      </c>
      <c r="AM334" s="3"/>
      <c r="AN334" s="3"/>
      <c r="AO334" s="12">
        <f t="shared" ref="AO334:BH334" si="917">N333*AN$8</f>
        <v>5.5239720540544323E-10</v>
      </c>
      <c r="AP334" s="12">
        <f t="shared" si="917"/>
        <v>0</v>
      </c>
      <c r="AQ334" s="12">
        <f t="shared" si="917"/>
        <v>0</v>
      </c>
      <c r="AR334" s="12">
        <f t="shared" si="917"/>
        <v>0</v>
      </c>
      <c r="AS334" s="12">
        <f t="shared" si="917"/>
        <v>0</v>
      </c>
      <c r="AT334" s="12">
        <f t="shared" si="917"/>
        <v>0</v>
      </c>
      <c r="AU334" s="12">
        <f t="shared" si="917"/>
        <v>0</v>
      </c>
      <c r="AV334" s="12">
        <f t="shared" si="917"/>
        <v>0</v>
      </c>
      <c r="AW334" s="12">
        <f t="shared" si="917"/>
        <v>0</v>
      </c>
      <c r="AX334" s="12">
        <f t="shared" si="917"/>
        <v>0</v>
      </c>
      <c r="AY334" s="12">
        <f t="shared" si="917"/>
        <v>0</v>
      </c>
      <c r="AZ334" s="12">
        <f t="shared" si="917"/>
        <v>0</v>
      </c>
      <c r="BA334" s="12">
        <f t="shared" si="917"/>
        <v>0</v>
      </c>
      <c r="BB334" s="12">
        <f t="shared" si="917"/>
        <v>0</v>
      </c>
      <c r="BC334" s="12">
        <f t="shared" si="917"/>
        <v>0</v>
      </c>
      <c r="BD334" s="12">
        <f t="shared" si="917"/>
        <v>0</v>
      </c>
      <c r="BE334" s="12">
        <f t="shared" si="917"/>
        <v>0</v>
      </c>
      <c r="BF334" s="12">
        <f t="shared" si="917"/>
        <v>0</v>
      </c>
      <c r="BG334" s="12">
        <f t="shared" si="917"/>
        <v>0</v>
      </c>
      <c r="BH334" s="12">
        <f t="shared" si="917"/>
        <v>0</v>
      </c>
      <c r="BI334" s="12">
        <f t="shared" ref="BI334:BI397" si="918">AH333*BH$8</f>
        <v>0</v>
      </c>
      <c r="BJ334" s="12">
        <f t="shared" ref="BJ334:BJ397" si="919">SUM(AO334:BI334)</f>
        <v>5.5239720540544323E-10</v>
      </c>
      <c r="BK334" s="12">
        <f t="shared" ref="BK334:BK397" si="920">BK333+BJ334</f>
        <v>159435.98356305881</v>
      </c>
      <c r="BL334" s="3">
        <f t="shared" si="765"/>
        <v>1.0000000000000395</v>
      </c>
      <c r="BM334" s="3">
        <f t="shared" si="884"/>
        <v>3985899.5890764846</v>
      </c>
      <c r="BN334" s="24">
        <f t="shared" si="766"/>
        <v>1.000000000000034</v>
      </c>
      <c r="BO334" s="3">
        <f t="shared" si="885"/>
        <v>3.9999999999999853</v>
      </c>
      <c r="BP334" s="21"/>
      <c r="BQ334" s="3">
        <f>I334+AJ334+BK334+SUM(J$11:J334)</f>
        <v>5000000.0000000009</v>
      </c>
      <c r="BR334" s="21"/>
      <c r="BS334">
        <f t="shared" si="878"/>
        <v>323</v>
      </c>
      <c r="BT334" s="10">
        <f t="shared" si="879"/>
        <v>0.20950046471443595</v>
      </c>
      <c r="BU334" s="8">
        <f t="shared" si="886"/>
        <v>4.985859406688649E-10</v>
      </c>
      <c r="BV334" s="8">
        <f t="shared" si="887"/>
        <v>5.5549186194910132E-10</v>
      </c>
      <c r="BW334" s="8">
        <f t="shared" si="888"/>
        <v>6.446799160761772E-10</v>
      </c>
      <c r="BX334" s="8">
        <f t="shared" si="889"/>
        <v>7.4818772814005337E-10</v>
      </c>
      <c r="BY334" s="8">
        <f t="shared" si="890"/>
        <v>8.6831443415592276E-10</v>
      </c>
      <c r="BZ334" s="8">
        <f t="shared" si="891"/>
        <v>1.0077283123018337E-9</v>
      </c>
      <c r="CA334" s="8">
        <f t="shared" si="892"/>
        <v>1.1695260512418754E-9</v>
      </c>
      <c r="CB334" s="8">
        <f t="shared" si="893"/>
        <v>1.3573015343879027E-9</v>
      </c>
      <c r="CC334" s="8">
        <f t="shared" si="894"/>
        <v>1.5752256679494363E-9</v>
      </c>
      <c r="CD334" s="8">
        <f t="shared" si="895"/>
        <v>1.8281390259281917E-9</v>
      </c>
      <c r="CE334" s="8">
        <f t="shared" si="896"/>
        <v>0</v>
      </c>
      <c r="CF334" s="8">
        <f t="shared" si="897"/>
        <v>0</v>
      </c>
      <c r="CG334" s="8">
        <f t="shared" si="898"/>
        <v>0</v>
      </c>
      <c r="CH334" s="8">
        <f t="shared" si="899"/>
        <v>0</v>
      </c>
      <c r="CI334" s="8">
        <f t="shared" si="900"/>
        <v>0</v>
      </c>
      <c r="CJ334" s="8">
        <f t="shared" si="901"/>
        <v>0</v>
      </c>
      <c r="CK334" s="8">
        <f t="shared" si="902"/>
        <v>0</v>
      </c>
      <c r="CL334" s="8">
        <f t="shared" si="903"/>
        <v>0</v>
      </c>
      <c r="CM334" s="8">
        <f t="shared" si="904"/>
        <v>0</v>
      </c>
      <c r="CN334" s="8">
        <f t="shared" si="905"/>
        <v>0</v>
      </c>
      <c r="CO334" s="8">
        <f t="shared" si="906"/>
        <v>0</v>
      </c>
      <c r="CP334" s="8">
        <f t="shared" si="907"/>
        <v>0</v>
      </c>
      <c r="CQ334" s="8">
        <f t="shared" si="753"/>
        <v>1.0253180472799359E-8</v>
      </c>
      <c r="CR334" s="21"/>
    </row>
    <row r="335" spans="2:96" x14ac:dyDescent="0.2">
      <c r="B335" s="1">
        <f t="shared" si="914"/>
        <v>44184</v>
      </c>
      <c r="C335" s="7">
        <f t="shared" si="908"/>
        <v>46.285714285714285</v>
      </c>
      <c r="D335">
        <f t="shared" ref="D335:D398" si="921">D334+1</f>
        <v>324</v>
      </c>
      <c r="E335" s="13">
        <f t="shared" si="915"/>
        <v>0.2</v>
      </c>
      <c r="F335" s="2">
        <f t="shared" si="909"/>
        <v>4.0551999668446754</v>
      </c>
      <c r="G335" s="2">
        <f t="shared" si="880"/>
        <v>1.9280000000000002</v>
      </c>
      <c r="H335" s="21"/>
      <c r="I335" s="3">
        <f t="shared" si="910"/>
        <v>1014100.4109235057</v>
      </c>
      <c r="J335" s="3"/>
      <c r="K335" s="12">
        <f t="shared" si="911"/>
        <v>3985899.5890764929</v>
      </c>
      <c r="L335" s="3">
        <f t="shared" si="762"/>
        <v>1.0000000000000295</v>
      </c>
      <c r="N335" s="12">
        <f t="shared" ref="N335:N398" si="922">CQ334</f>
        <v>1.0253180472799359E-8</v>
      </c>
      <c r="O335" s="12">
        <f t="shared" ref="O335:AH335" si="923">N334*(1-N$6)</f>
        <v>1.1423423420433318E-8</v>
      </c>
      <c r="P335" s="12">
        <f t="shared" si="923"/>
        <v>1.3257532929730638E-8</v>
      </c>
      <c r="Q335" s="12">
        <f t="shared" si="923"/>
        <v>1.5386121385337302E-8</v>
      </c>
      <c r="R335" s="12">
        <f t="shared" si="923"/>
        <v>1.7856469415470903E-8</v>
      </c>
      <c r="S335" s="12">
        <f t="shared" si="923"/>
        <v>2.0723448879683801E-8</v>
      </c>
      <c r="T335" s="12">
        <f t="shared" si="923"/>
        <v>2.4050741693471636E-8</v>
      </c>
      <c r="U335" s="12">
        <f t="shared" si="923"/>
        <v>2.7912254343588751E-8</v>
      </c>
      <c r="V335" s="12">
        <f t="shared" si="923"/>
        <v>3.2393759513564829E-8</v>
      </c>
      <c r="W335" s="12">
        <f t="shared" si="923"/>
        <v>3.7594801283533691E-8</v>
      </c>
      <c r="X335" s="12">
        <f t="shared" si="923"/>
        <v>4.3630906223050032E-8</v>
      </c>
      <c r="Y335" s="12">
        <f t="shared" si="923"/>
        <v>5.0636149490125638E-8</v>
      </c>
      <c r="Z335" s="12">
        <f t="shared" si="923"/>
        <v>5.8766132935184792E-8</v>
      </c>
      <c r="AA335" s="12">
        <f t="shared" si="923"/>
        <v>6.8201441360173723E-8</v>
      </c>
      <c r="AB335" s="12">
        <f t="shared" si="923"/>
        <v>7.9151653703935497E-8</v>
      </c>
      <c r="AC335" s="12">
        <f t="shared" si="923"/>
        <v>9.1859998251094549E-8</v>
      </c>
      <c r="AD335" s="12">
        <f t="shared" si="923"/>
        <v>1.0660875526687156E-7</v>
      </c>
      <c r="AE335" s="12">
        <f t="shared" si="923"/>
        <v>1.2372552706222363E-7</v>
      </c>
      <c r="AF335" s="12">
        <f t="shared" si="923"/>
        <v>1.4359051476123742E-7</v>
      </c>
      <c r="AG335" s="12">
        <f t="shared" si="923"/>
        <v>1.666449634037738E-7</v>
      </c>
      <c r="AH335" s="12">
        <f t="shared" si="923"/>
        <v>1.9340096296765589E-7</v>
      </c>
      <c r="AI335" s="12">
        <f t="shared" si="882"/>
        <v>3826463.6055120984</v>
      </c>
      <c r="AJ335" s="12">
        <f t="shared" ref="AJ335:AJ398" si="924">SUM(N335:AI335)</f>
        <v>3826463.6055134353</v>
      </c>
      <c r="AK335" s="21"/>
      <c r="AL335">
        <f t="shared" si="876"/>
        <v>324</v>
      </c>
      <c r="AM335" s="3"/>
      <c r="AN335" s="3"/>
      <c r="AO335" s="12">
        <f t="shared" ref="AO335:BH335" si="925">N334*AN$8</f>
        <v>4.7597597585138826E-10</v>
      </c>
      <c r="AP335" s="12">
        <f t="shared" si="925"/>
        <v>0</v>
      </c>
      <c r="AQ335" s="12">
        <f t="shared" si="925"/>
        <v>0</v>
      </c>
      <c r="AR335" s="12">
        <f t="shared" si="925"/>
        <v>0</v>
      </c>
      <c r="AS335" s="12">
        <f t="shared" si="925"/>
        <v>0</v>
      </c>
      <c r="AT335" s="12">
        <f t="shared" si="925"/>
        <v>0</v>
      </c>
      <c r="AU335" s="12">
        <f t="shared" si="925"/>
        <v>0</v>
      </c>
      <c r="AV335" s="12">
        <f t="shared" si="925"/>
        <v>0</v>
      </c>
      <c r="AW335" s="12">
        <f t="shared" si="925"/>
        <v>0</v>
      </c>
      <c r="AX335" s="12">
        <f t="shared" si="925"/>
        <v>0</v>
      </c>
      <c r="AY335" s="12">
        <f t="shared" si="925"/>
        <v>0</v>
      </c>
      <c r="AZ335" s="12">
        <f t="shared" si="925"/>
        <v>0</v>
      </c>
      <c r="BA335" s="12">
        <f t="shared" si="925"/>
        <v>0</v>
      </c>
      <c r="BB335" s="12">
        <f t="shared" si="925"/>
        <v>0</v>
      </c>
      <c r="BC335" s="12">
        <f t="shared" si="925"/>
        <v>0</v>
      </c>
      <c r="BD335" s="12">
        <f t="shared" si="925"/>
        <v>0</v>
      </c>
      <c r="BE335" s="12">
        <f t="shared" si="925"/>
        <v>0</v>
      </c>
      <c r="BF335" s="12">
        <f t="shared" si="925"/>
        <v>0</v>
      </c>
      <c r="BG335" s="12">
        <f t="shared" si="925"/>
        <v>0</v>
      </c>
      <c r="BH335" s="12">
        <f t="shared" si="925"/>
        <v>0</v>
      </c>
      <c r="BI335" s="12">
        <f t="shared" si="918"/>
        <v>0</v>
      </c>
      <c r="BJ335" s="12">
        <f t="shared" si="919"/>
        <v>4.7597597585138826E-10</v>
      </c>
      <c r="BK335" s="12">
        <f t="shared" si="920"/>
        <v>159435.98356305927</v>
      </c>
      <c r="BL335" s="3">
        <f t="shared" si="765"/>
        <v>1.0000000000000342</v>
      </c>
      <c r="BM335" s="3">
        <f t="shared" si="884"/>
        <v>3985899.5890764948</v>
      </c>
      <c r="BN335" s="24">
        <f t="shared" si="766"/>
        <v>1.0000000000000293</v>
      </c>
      <c r="BO335" s="3">
        <f t="shared" si="885"/>
        <v>3.9999999999999867</v>
      </c>
      <c r="BP335" s="21"/>
      <c r="BQ335" s="3">
        <f>I335+AJ335+BK335+SUM(J$11:J335)</f>
        <v>5000000</v>
      </c>
      <c r="BR335" s="21"/>
      <c r="BS335">
        <f t="shared" si="878"/>
        <v>324</v>
      </c>
      <c r="BT335" s="10">
        <f t="shared" si="879"/>
        <v>0.20950046471443387</v>
      </c>
      <c r="BU335" s="8">
        <f t="shared" si="886"/>
        <v>4.2960921477048493E-10</v>
      </c>
      <c r="BV335" s="8">
        <f t="shared" si="887"/>
        <v>4.7864250304210558E-10</v>
      </c>
      <c r="BW335" s="8">
        <f t="shared" si="888"/>
        <v>5.5549186194909584E-10</v>
      </c>
      <c r="BX335" s="8">
        <f t="shared" si="889"/>
        <v>6.4467991607617079E-10</v>
      </c>
      <c r="BY335" s="8">
        <f t="shared" si="890"/>
        <v>7.4818772814004593E-10</v>
      </c>
      <c r="BZ335" s="8">
        <f t="shared" si="891"/>
        <v>8.6831443415591417E-10</v>
      </c>
      <c r="CA335" s="8">
        <f t="shared" si="892"/>
        <v>1.0077283123018237E-9</v>
      </c>
      <c r="CB335" s="8">
        <f t="shared" si="893"/>
        <v>1.1695260512418638E-9</v>
      </c>
      <c r="CC335" s="8">
        <f t="shared" si="894"/>
        <v>1.357301534387889E-9</v>
      </c>
      <c r="CD335" s="8">
        <f t="shared" si="895"/>
        <v>1.5752256679494206E-9</v>
      </c>
      <c r="CE335" s="8">
        <f t="shared" si="896"/>
        <v>0</v>
      </c>
      <c r="CF335" s="8">
        <f t="shared" si="897"/>
        <v>0</v>
      </c>
      <c r="CG335" s="8">
        <f t="shared" si="898"/>
        <v>0</v>
      </c>
      <c r="CH335" s="8">
        <f t="shared" si="899"/>
        <v>0</v>
      </c>
      <c r="CI335" s="8">
        <f t="shared" si="900"/>
        <v>0</v>
      </c>
      <c r="CJ335" s="8">
        <f t="shared" si="901"/>
        <v>0</v>
      </c>
      <c r="CK335" s="8">
        <f t="shared" si="902"/>
        <v>0</v>
      </c>
      <c r="CL335" s="8">
        <f t="shared" si="903"/>
        <v>0</v>
      </c>
      <c r="CM335" s="8">
        <f t="shared" si="904"/>
        <v>0</v>
      </c>
      <c r="CN335" s="8">
        <f t="shared" si="905"/>
        <v>0</v>
      </c>
      <c r="CO335" s="8">
        <f t="shared" si="906"/>
        <v>0</v>
      </c>
      <c r="CP335" s="8">
        <f t="shared" si="907"/>
        <v>0</v>
      </c>
      <c r="CQ335" s="8">
        <f t="shared" ref="CQ335:CQ398" si="926">SUM(BU335:CP335)</f>
        <v>8.8347072240148154E-9</v>
      </c>
      <c r="CR335" s="21"/>
    </row>
    <row r="336" spans="2:96" x14ac:dyDescent="0.2">
      <c r="B336" s="1">
        <f t="shared" si="914"/>
        <v>44185</v>
      </c>
      <c r="C336" s="7">
        <f t="shared" si="908"/>
        <v>46.428571428571431</v>
      </c>
      <c r="D336">
        <f t="shared" si="921"/>
        <v>325</v>
      </c>
      <c r="E336" s="13">
        <f t="shared" si="915"/>
        <v>0.2</v>
      </c>
      <c r="F336" s="2">
        <f t="shared" si="909"/>
        <v>4.0551999668446754</v>
      </c>
      <c r="G336" s="2">
        <f t="shared" si="880"/>
        <v>1.9280000000000002</v>
      </c>
      <c r="H336" s="21"/>
      <c r="I336" s="3">
        <f t="shared" si="910"/>
        <v>1014100.4109234968</v>
      </c>
      <c r="J336" s="3"/>
      <c r="K336" s="12">
        <f t="shared" si="911"/>
        <v>3985899.5890765018</v>
      </c>
      <c r="L336" s="3">
        <f t="shared" si="762"/>
        <v>1.0000000000000253</v>
      </c>
      <c r="N336" s="12">
        <f t="shared" si="922"/>
        <v>8.8347072240148154E-9</v>
      </c>
      <c r="O336" s="12">
        <f t="shared" ref="O336:AH336" si="927">N335*(1-N$6)</f>
        <v>9.8430532538873837E-9</v>
      </c>
      <c r="P336" s="12">
        <f t="shared" si="927"/>
        <v>1.1423423420433318E-8</v>
      </c>
      <c r="Q336" s="12">
        <f t="shared" si="927"/>
        <v>1.3257532929730638E-8</v>
      </c>
      <c r="R336" s="12">
        <f t="shared" si="927"/>
        <v>1.5386121385337302E-8</v>
      </c>
      <c r="S336" s="12">
        <f t="shared" si="927"/>
        <v>1.7856469415470903E-8</v>
      </c>
      <c r="T336" s="12">
        <f t="shared" si="927"/>
        <v>2.0723448879683801E-8</v>
      </c>
      <c r="U336" s="12">
        <f t="shared" si="927"/>
        <v>2.4050741693471636E-8</v>
      </c>
      <c r="V336" s="12">
        <f t="shared" si="927"/>
        <v>2.7912254343588751E-8</v>
      </c>
      <c r="W336" s="12">
        <f t="shared" si="927"/>
        <v>3.2393759513564829E-8</v>
      </c>
      <c r="X336" s="12">
        <f t="shared" si="927"/>
        <v>3.7594801283533691E-8</v>
      </c>
      <c r="Y336" s="12">
        <f t="shared" si="927"/>
        <v>4.3630906223050032E-8</v>
      </c>
      <c r="Z336" s="12">
        <f t="shared" si="927"/>
        <v>5.0636149490125638E-8</v>
      </c>
      <c r="AA336" s="12">
        <f t="shared" si="927"/>
        <v>5.8766132935184792E-8</v>
      </c>
      <c r="AB336" s="12">
        <f t="shared" si="927"/>
        <v>6.8201441360173723E-8</v>
      </c>
      <c r="AC336" s="12">
        <f t="shared" si="927"/>
        <v>7.9151653703935497E-8</v>
      </c>
      <c r="AD336" s="12">
        <f t="shared" si="927"/>
        <v>9.1859998251094549E-8</v>
      </c>
      <c r="AE336" s="12">
        <f t="shared" si="927"/>
        <v>1.0660875526687156E-7</v>
      </c>
      <c r="AF336" s="12">
        <f t="shared" si="927"/>
        <v>1.2372552706222363E-7</v>
      </c>
      <c r="AG336" s="12">
        <f t="shared" si="927"/>
        <v>1.4359051476123742E-7</v>
      </c>
      <c r="AH336" s="12">
        <f t="shared" si="927"/>
        <v>1.666449634037738E-7</v>
      </c>
      <c r="AI336" s="12">
        <f t="shared" si="882"/>
        <v>3826463.6055122917</v>
      </c>
      <c r="AJ336" s="12">
        <f t="shared" si="924"/>
        <v>3826463.6055134437</v>
      </c>
      <c r="AK336" s="21"/>
      <c r="AL336">
        <f t="shared" si="876"/>
        <v>325</v>
      </c>
      <c r="AM336" s="3"/>
      <c r="AN336" s="3"/>
      <c r="AO336" s="12">
        <f t="shared" ref="AO336:BH336" si="928">N335*AN$8</f>
        <v>4.1012721891197437E-10</v>
      </c>
      <c r="AP336" s="12">
        <f t="shared" si="928"/>
        <v>0</v>
      </c>
      <c r="AQ336" s="12">
        <f t="shared" si="928"/>
        <v>0</v>
      </c>
      <c r="AR336" s="12">
        <f t="shared" si="928"/>
        <v>0</v>
      </c>
      <c r="AS336" s="12">
        <f t="shared" si="928"/>
        <v>0</v>
      </c>
      <c r="AT336" s="12">
        <f t="shared" si="928"/>
        <v>0</v>
      </c>
      <c r="AU336" s="12">
        <f t="shared" si="928"/>
        <v>0</v>
      </c>
      <c r="AV336" s="12">
        <f t="shared" si="928"/>
        <v>0</v>
      </c>
      <c r="AW336" s="12">
        <f t="shared" si="928"/>
        <v>0</v>
      </c>
      <c r="AX336" s="12">
        <f t="shared" si="928"/>
        <v>0</v>
      </c>
      <c r="AY336" s="12">
        <f t="shared" si="928"/>
        <v>0</v>
      </c>
      <c r="AZ336" s="12">
        <f t="shared" si="928"/>
        <v>0</v>
      </c>
      <c r="BA336" s="12">
        <f t="shared" si="928"/>
        <v>0</v>
      </c>
      <c r="BB336" s="12">
        <f t="shared" si="928"/>
        <v>0</v>
      </c>
      <c r="BC336" s="12">
        <f t="shared" si="928"/>
        <v>0</v>
      </c>
      <c r="BD336" s="12">
        <f t="shared" si="928"/>
        <v>0</v>
      </c>
      <c r="BE336" s="12">
        <f t="shared" si="928"/>
        <v>0</v>
      </c>
      <c r="BF336" s="12">
        <f t="shared" si="928"/>
        <v>0</v>
      </c>
      <c r="BG336" s="12">
        <f t="shared" si="928"/>
        <v>0</v>
      </c>
      <c r="BH336" s="12">
        <f t="shared" si="928"/>
        <v>0</v>
      </c>
      <c r="BI336" s="12">
        <f t="shared" si="918"/>
        <v>0</v>
      </c>
      <c r="BJ336" s="12">
        <f t="shared" si="919"/>
        <v>4.1012721891197437E-10</v>
      </c>
      <c r="BK336" s="12">
        <f t="shared" si="920"/>
        <v>159435.98356305968</v>
      </c>
      <c r="BL336" s="3">
        <f t="shared" si="765"/>
        <v>1.0000000000000293</v>
      </c>
      <c r="BM336" s="3">
        <f t="shared" si="884"/>
        <v>3985899.5890765032</v>
      </c>
      <c r="BN336" s="24">
        <f t="shared" si="766"/>
        <v>1.0000000000000251</v>
      </c>
      <c r="BO336" s="3">
        <f t="shared" si="885"/>
        <v>3.9999999999999889</v>
      </c>
      <c r="BP336" s="21"/>
      <c r="BQ336" s="3">
        <f>I336+AJ336+BK336+SUM(J$11:J336)</f>
        <v>5000000</v>
      </c>
      <c r="BR336" s="21"/>
      <c r="BS336">
        <f t="shared" si="878"/>
        <v>325</v>
      </c>
      <c r="BT336" s="10">
        <f t="shared" si="879"/>
        <v>0.20950046471443209</v>
      </c>
      <c r="BU336" s="8">
        <f t="shared" si="886"/>
        <v>3.7017505380941082E-10</v>
      </c>
      <c r="BV336" s="8">
        <f t="shared" si="887"/>
        <v>4.1242484617966195E-10</v>
      </c>
      <c r="BW336" s="8">
        <f t="shared" si="888"/>
        <v>4.7864250304210155E-10</v>
      </c>
      <c r="BX336" s="8">
        <f t="shared" si="889"/>
        <v>5.5549186194909108E-10</v>
      </c>
      <c r="BY336" s="8">
        <f t="shared" si="890"/>
        <v>6.4467991607616531E-10</v>
      </c>
      <c r="BZ336" s="8">
        <f t="shared" si="891"/>
        <v>7.4818772814003962E-10</v>
      </c>
      <c r="CA336" s="8">
        <f t="shared" si="892"/>
        <v>8.6831443415590673E-10</v>
      </c>
      <c r="CB336" s="8">
        <f t="shared" si="893"/>
        <v>1.0077283123018153E-9</v>
      </c>
      <c r="CC336" s="8">
        <f t="shared" si="894"/>
        <v>1.1695260512418539E-9</v>
      </c>
      <c r="CD336" s="8">
        <f t="shared" si="895"/>
        <v>1.3573015343878776E-9</v>
      </c>
      <c r="CE336" s="8">
        <f t="shared" si="896"/>
        <v>0</v>
      </c>
      <c r="CF336" s="8">
        <f t="shared" si="897"/>
        <v>0</v>
      </c>
      <c r="CG336" s="8">
        <f t="shared" si="898"/>
        <v>0</v>
      </c>
      <c r="CH336" s="8">
        <f t="shared" si="899"/>
        <v>0</v>
      </c>
      <c r="CI336" s="8">
        <f t="shared" si="900"/>
        <v>0</v>
      </c>
      <c r="CJ336" s="8">
        <f t="shared" si="901"/>
        <v>0</v>
      </c>
      <c r="CK336" s="8">
        <f t="shared" si="902"/>
        <v>0</v>
      </c>
      <c r="CL336" s="8">
        <f t="shared" si="903"/>
        <v>0</v>
      </c>
      <c r="CM336" s="8">
        <f t="shared" si="904"/>
        <v>0</v>
      </c>
      <c r="CN336" s="8">
        <f t="shared" si="905"/>
        <v>0</v>
      </c>
      <c r="CO336" s="8">
        <f t="shared" si="906"/>
        <v>0</v>
      </c>
      <c r="CP336" s="8">
        <f t="shared" si="907"/>
        <v>0</v>
      </c>
      <c r="CQ336" s="8">
        <f t="shared" si="926"/>
        <v>7.6124722412839232E-9</v>
      </c>
      <c r="CR336" s="21"/>
    </row>
    <row r="337" spans="2:96" x14ac:dyDescent="0.2">
      <c r="B337" s="1">
        <f t="shared" si="914"/>
        <v>44186</v>
      </c>
      <c r="C337" s="7">
        <f t="shared" si="908"/>
        <v>46.571428571428569</v>
      </c>
      <c r="D337">
        <f t="shared" si="921"/>
        <v>326</v>
      </c>
      <c r="E337" s="13">
        <f t="shared" si="915"/>
        <v>0.2</v>
      </c>
      <c r="F337" s="2">
        <f t="shared" si="909"/>
        <v>4.0551999668446754</v>
      </c>
      <c r="G337" s="2">
        <f t="shared" si="880"/>
        <v>1.9280000000000002</v>
      </c>
      <c r="H337" s="21"/>
      <c r="I337" s="3">
        <f t="shared" si="910"/>
        <v>1014100.4109234893</v>
      </c>
      <c r="J337" s="3"/>
      <c r="K337" s="12">
        <f t="shared" si="911"/>
        <v>3985899.5890765092</v>
      </c>
      <c r="L337" s="3">
        <f t="shared" si="762"/>
        <v>1.0000000000000218</v>
      </c>
      <c r="N337" s="12">
        <f t="shared" si="922"/>
        <v>7.6124722412839232E-9</v>
      </c>
      <c r="O337" s="12">
        <f t="shared" ref="O337:AH337" si="929">N336*(1-N$6)</f>
        <v>8.4813189350542227E-9</v>
      </c>
      <c r="P337" s="12">
        <f t="shared" si="929"/>
        <v>9.8430532538873837E-9</v>
      </c>
      <c r="Q337" s="12">
        <f t="shared" si="929"/>
        <v>1.1423423420433318E-8</v>
      </c>
      <c r="R337" s="12">
        <f t="shared" si="929"/>
        <v>1.3257532929730638E-8</v>
      </c>
      <c r="S337" s="12">
        <f t="shared" si="929"/>
        <v>1.5386121385337302E-8</v>
      </c>
      <c r="T337" s="12">
        <f t="shared" si="929"/>
        <v>1.7856469415470903E-8</v>
      </c>
      <c r="U337" s="12">
        <f t="shared" si="929"/>
        <v>2.0723448879683801E-8</v>
      </c>
      <c r="V337" s="12">
        <f t="shared" si="929"/>
        <v>2.4050741693471636E-8</v>
      </c>
      <c r="W337" s="12">
        <f t="shared" si="929"/>
        <v>2.7912254343588751E-8</v>
      </c>
      <c r="X337" s="12">
        <f t="shared" si="929"/>
        <v>3.2393759513564829E-8</v>
      </c>
      <c r="Y337" s="12">
        <f t="shared" si="929"/>
        <v>3.7594801283533691E-8</v>
      </c>
      <c r="Z337" s="12">
        <f t="shared" si="929"/>
        <v>4.3630906223050032E-8</v>
      </c>
      <c r="AA337" s="12">
        <f t="shared" si="929"/>
        <v>5.0636149490125638E-8</v>
      </c>
      <c r="AB337" s="12">
        <f t="shared" si="929"/>
        <v>5.8766132935184792E-8</v>
      </c>
      <c r="AC337" s="12">
        <f t="shared" si="929"/>
        <v>6.8201441360173723E-8</v>
      </c>
      <c r="AD337" s="12">
        <f t="shared" si="929"/>
        <v>7.9151653703935497E-8</v>
      </c>
      <c r="AE337" s="12">
        <f t="shared" si="929"/>
        <v>9.1859998251094549E-8</v>
      </c>
      <c r="AF337" s="12">
        <f t="shared" si="929"/>
        <v>1.0660875526687156E-7</v>
      </c>
      <c r="AG337" s="12">
        <f t="shared" si="929"/>
        <v>1.2372552706222363E-7</v>
      </c>
      <c r="AH337" s="12">
        <f t="shared" si="929"/>
        <v>1.4359051476123742E-7</v>
      </c>
      <c r="AI337" s="12">
        <f t="shared" si="882"/>
        <v>3826463.6055124584</v>
      </c>
      <c r="AJ337" s="12">
        <f t="shared" si="924"/>
        <v>3826463.6055134512</v>
      </c>
      <c r="AK337" s="21"/>
      <c r="AL337">
        <f t="shared" si="876"/>
        <v>326</v>
      </c>
      <c r="AM337" s="3"/>
      <c r="AN337" s="3"/>
      <c r="AO337" s="12">
        <f t="shared" ref="AO337:BH337" si="930">N336*AN$8</f>
        <v>3.5338828896059265E-10</v>
      </c>
      <c r="AP337" s="12">
        <f t="shared" si="930"/>
        <v>0</v>
      </c>
      <c r="AQ337" s="12">
        <f t="shared" si="930"/>
        <v>0</v>
      </c>
      <c r="AR337" s="12">
        <f t="shared" si="930"/>
        <v>0</v>
      </c>
      <c r="AS337" s="12">
        <f t="shared" si="930"/>
        <v>0</v>
      </c>
      <c r="AT337" s="12">
        <f t="shared" si="930"/>
        <v>0</v>
      </c>
      <c r="AU337" s="12">
        <f t="shared" si="930"/>
        <v>0</v>
      </c>
      <c r="AV337" s="12">
        <f t="shared" si="930"/>
        <v>0</v>
      </c>
      <c r="AW337" s="12">
        <f t="shared" si="930"/>
        <v>0</v>
      </c>
      <c r="AX337" s="12">
        <f t="shared" si="930"/>
        <v>0</v>
      </c>
      <c r="AY337" s="12">
        <f t="shared" si="930"/>
        <v>0</v>
      </c>
      <c r="AZ337" s="12">
        <f t="shared" si="930"/>
        <v>0</v>
      </c>
      <c r="BA337" s="12">
        <f t="shared" si="930"/>
        <v>0</v>
      </c>
      <c r="BB337" s="12">
        <f t="shared" si="930"/>
        <v>0</v>
      </c>
      <c r="BC337" s="12">
        <f t="shared" si="930"/>
        <v>0</v>
      </c>
      <c r="BD337" s="12">
        <f t="shared" si="930"/>
        <v>0</v>
      </c>
      <c r="BE337" s="12">
        <f t="shared" si="930"/>
        <v>0</v>
      </c>
      <c r="BF337" s="12">
        <f t="shared" si="930"/>
        <v>0</v>
      </c>
      <c r="BG337" s="12">
        <f t="shared" si="930"/>
        <v>0</v>
      </c>
      <c r="BH337" s="12">
        <f t="shared" si="930"/>
        <v>0</v>
      </c>
      <c r="BI337" s="12">
        <f t="shared" si="918"/>
        <v>0</v>
      </c>
      <c r="BJ337" s="12">
        <f t="shared" si="919"/>
        <v>3.5338828896059265E-10</v>
      </c>
      <c r="BK337" s="12">
        <f t="shared" si="920"/>
        <v>159435.98356306003</v>
      </c>
      <c r="BL337" s="3">
        <f t="shared" si="765"/>
        <v>1.0000000000000253</v>
      </c>
      <c r="BM337" s="3">
        <f t="shared" si="884"/>
        <v>3985899.5890765111</v>
      </c>
      <c r="BN337" s="24">
        <f t="shared" si="766"/>
        <v>1.0000000000000215</v>
      </c>
      <c r="BO337" s="3">
        <f t="shared" si="885"/>
        <v>3.9999999999999898</v>
      </c>
      <c r="BP337" s="21"/>
      <c r="BQ337" s="3">
        <f>I337+AJ337+BK337+SUM(J$11:J337)</f>
        <v>5000000</v>
      </c>
      <c r="BR337" s="21"/>
      <c r="BS337">
        <f t="shared" si="878"/>
        <v>326</v>
      </c>
      <c r="BT337" s="10">
        <f t="shared" si="879"/>
        <v>0.20950046471443051</v>
      </c>
      <c r="BU337" s="8">
        <f t="shared" si="886"/>
        <v>3.1896329443493684E-10</v>
      </c>
      <c r="BV337" s="8">
        <f t="shared" si="887"/>
        <v>3.5536805165703171E-10</v>
      </c>
      <c r="BW337" s="8">
        <f t="shared" si="888"/>
        <v>4.1242484617965885E-10</v>
      </c>
      <c r="BX337" s="8">
        <f t="shared" si="889"/>
        <v>4.7864250304209793E-10</v>
      </c>
      <c r="BY337" s="8">
        <f t="shared" si="890"/>
        <v>5.5549186194908694E-10</v>
      </c>
      <c r="BZ337" s="8">
        <f t="shared" si="891"/>
        <v>6.4467991607616045E-10</v>
      </c>
      <c r="CA337" s="8">
        <f t="shared" si="892"/>
        <v>7.4818772814003393E-10</v>
      </c>
      <c r="CB337" s="8">
        <f t="shared" si="893"/>
        <v>8.6831443415590021E-10</v>
      </c>
      <c r="CC337" s="8">
        <f t="shared" si="894"/>
        <v>1.0077283123018076E-9</v>
      </c>
      <c r="CD337" s="8">
        <f t="shared" si="895"/>
        <v>1.169526051241845E-9</v>
      </c>
      <c r="CE337" s="8">
        <f t="shared" si="896"/>
        <v>0</v>
      </c>
      <c r="CF337" s="8">
        <f t="shared" si="897"/>
        <v>0</v>
      </c>
      <c r="CG337" s="8">
        <f t="shared" si="898"/>
        <v>0</v>
      </c>
      <c r="CH337" s="8">
        <f t="shared" si="899"/>
        <v>0</v>
      </c>
      <c r="CI337" s="8">
        <f t="shared" si="900"/>
        <v>0</v>
      </c>
      <c r="CJ337" s="8">
        <f t="shared" si="901"/>
        <v>0</v>
      </c>
      <c r="CK337" s="8">
        <f t="shared" si="902"/>
        <v>0</v>
      </c>
      <c r="CL337" s="8">
        <f t="shared" si="903"/>
        <v>0</v>
      </c>
      <c r="CM337" s="8">
        <f t="shared" si="904"/>
        <v>0</v>
      </c>
      <c r="CN337" s="8">
        <f t="shared" si="905"/>
        <v>0</v>
      </c>
      <c r="CO337" s="8">
        <f t="shared" si="906"/>
        <v>0</v>
      </c>
      <c r="CP337" s="8">
        <f t="shared" si="907"/>
        <v>0</v>
      </c>
      <c r="CQ337" s="8">
        <f t="shared" si="926"/>
        <v>6.5593269991785594E-9</v>
      </c>
      <c r="CR337" s="21"/>
    </row>
    <row r="338" spans="2:96" x14ac:dyDescent="0.2">
      <c r="B338" s="1">
        <f t="shared" si="914"/>
        <v>44187</v>
      </c>
      <c r="C338" s="7">
        <f t="shared" si="908"/>
        <v>46.714285714285715</v>
      </c>
      <c r="D338">
        <f t="shared" si="921"/>
        <v>327</v>
      </c>
      <c r="E338" s="13">
        <f t="shared" si="915"/>
        <v>0.2</v>
      </c>
      <c r="F338" s="2">
        <f t="shared" si="909"/>
        <v>4.0551999668446754</v>
      </c>
      <c r="G338" s="2">
        <f t="shared" si="880"/>
        <v>1.9280000000000002</v>
      </c>
      <c r="H338" s="21"/>
      <c r="I338" s="3">
        <f t="shared" si="910"/>
        <v>1014100.4109234827</v>
      </c>
      <c r="J338" s="3"/>
      <c r="K338" s="12">
        <f t="shared" si="911"/>
        <v>3985899.5890765158</v>
      </c>
      <c r="L338" s="3">
        <f t="shared" si="762"/>
        <v>1.0000000000000189</v>
      </c>
      <c r="N338" s="12">
        <f t="shared" si="922"/>
        <v>6.5593269991785594E-9</v>
      </c>
      <c r="O338" s="12">
        <f t="shared" ref="O338:AH338" si="931">N337*(1-N$6)</f>
        <v>7.3079733516325656E-9</v>
      </c>
      <c r="P338" s="12">
        <f t="shared" si="931"/>
        <v>8.4813189350542227E-9</v>
      </c>
      <c r="Q338" s="12">
        <f t="shared" si="931"/>
        <v>9.8430532538873837E-9</v>
      </c>
      <c r="R338" s="12">
        <f t="shared" si="931"/>
        <v>1.1423423420433318E-8</v>
      </c>
      <c r="S338" s="12">
        <f t="shared" si="931"/>
        <v>1.3257532929730638E-8</v>
      </c>
      <c r="T338" s="12">
        <f t="shared" si="931"/>
        <v>1.5386121385337302E-8</v>
      </c>
      <c r="U338" s="12">
        <f t="shared" si="931"/>
        <v>1.7856469415470903E-8</v>
      </c>
      <c r="V338" s="12">
        <f t="shared" si="931"/>
        <v>2.0723448879683801E-8</v>
      </c>
      <c r="W338" s="12">
        <f t="shared" si="931"/>
        <v>2.4050741693471636E-8</v>
      </c>
      <c r="X338" s="12">
        <f t="shared" si="931"/>
        <v>2.7912254343588751E-8</v>
      </c>
      <c r="Y338" s="12">
        <f t="shared" si="931"/>
        <v>3.2393759513564829E-8</v>
      </c>
      <c r="Z338" s="12">
        <f t="shared" si="931"/>
        <v>3.7594801283533691E-8</v>
      </c>
      <c r="AA338" s="12">
        <f t="shared" si="931"/>
        <v>4.3630906223050032E-8</v>
      </c>
      <c r="AB338" s="12">
        <f t="shared" si="931"/>
        <v>5.0636149490125638E-8</v>
      </c>
      <c r="AC338" s="12">
        <f t="shared" si="931"/>
        <v>5.8766132935184792E-8</v>
      </c>
      <c r="AD338" s="12">
        <f t="shared" si="931"/>
        <v>6.8201441360173723E-8</v>
      </c>
      <c r="AE338" s="12">
        <f t="shared" si="931"/>
        <v>7.9151653703935497E-8</v>
      </c>
      <c r="AF338" s="12">
        <f t="shared" si="931"/>
        <v>9.1859998251094549E-8</v>
      </c>
      <c r="AG338" s="12">
        <f t="shared" si="931"/>
        <v>1.0660875526687156E-7</v>
      </c>
      <c r="AH338" s="12">
        <f t="shared" si="931"/>
        <v>1.2372552706222363E-7</v>
      </c>
      <c r="AI338" s="12">
        <f t="shared" si="882"/>
        <v>3826463.6055126018</v>
      </c>
      <c r="AJ338" s="12">
        <f t="shared" si="924"/>
        <v>3826463.6055134572</v>
      </c>
      <c r="AK338" s="21"/>
      <c r="AL338">
        <f t="shared" si="876"/>
        <v>327</v>
      </c>
      <c r="AM338" s="3"/>
      <c r="AN338" s="3"/>
      <c r="AO338" s="12">
        <f t="shared" ref="AO338:BH338" si="932">N337*AN$8</f>
        <v>3.0449888965135692E-10</v>
      </c>
      <c r="AP338" s="12">
        <f t="shared" si="932"/>
        <v>0</v>
      </c>
      <c r="AQ338" s="12">
        <f t="shared" si="932"/>
        <v>0</v>
      </c>
      <c r="AR338" s="12">
        <f t="shared" si="932"/>
        <v>0</v>
      </c>
      <c r="AS338" s="12">
        <f t="shared" si="932"/>
        <v>0</v>
      </c>
      <c r="AT338" s="12">
        <f t="shared" si="932"/>
        <v>0</v>
      </c>
      <c r="AU338" s="12">
        <f t="shared" si="932"/>
        <v>0</v>
      </c>
      <c r="AV338" s="12">
        <f t="shared" si="932"/>
        <v>0</v>
      </c>
      <c r="AW338" s="12">
        <f t="shared" si="932"/>
        <v>0</v>
      </c>
      <c r="AX338" s="12">
        <f t="shared" si="932"/>
        <v>0</v>
      </c>
      <c r="AY338" s="12">
        <f t="shared" si="932"/>
        <v>0</v>
      </c>
      <c r="AZ338" s="12">
        <f t="shared" si="932"/>
        <v>0</v>
      </c>
      <c r="BA338" s="12">
        <f t="shared" si="932"/>
        <v>0</v>
      </c>
      <c r="BB338" s="12">
        <f t="shared" si="932"/>
        <v>0</v>
      </c>
      <c r="BC338" s="12">
        <f t="shared" si="932"/>
        <v>0</v>
      </c>
      <c r="BD338" s="12">
        <f t="shared" si="932"/>
        <v>0</v>
      </c>
      <c r="BE338" s="12">
        <f t="shared" si="932"/>
        <v>0</v>
      </c>
      <c r="BF338" s="12">
        <f t="shared" si="932"/>
        <v>0</v>
      </c>
      <c r="BG338" s="12">
        <f t="shared" si="932"/>
        <v>0</v>
      </c>
      <c r="BH338" s="12">
        <f t="shared" si="932"/>
        <v>0</v>
      </c>
      <c r="BI338" s="12">
        <f t="shared" si="918"/>
        <v>0</v>
      </c>
      <c r="BJ338" s="12">
        <f t="shared" si="919"/>
        <v>3.0449888965135692E-10</v>
      </c>
      <c r="BK338" s="12">
        <f t="shared" si="920"/>
        <v>159435.98356306032</v>
      </c>
      <c r="BL338" s="3">
        <f t="shared" si="765"/>
        <v>1.0000000000000218</v>
      </c>
      <c r="BM338" s="3">
        <f t="shared" si="884"/>
        <v>3985899.5890765176</v>
      </c>
      <c r="BN338" s="24">
        <f t="shared" si="766"/>
        <v>1.0000000000000187</v>
      </c>
      <c r="BO338" s="3">
        <f t="shared" si="885"/>
        <v>3.9999999999999902</v>
      </c>
      <c r="BP338" s="21"/>
      <c r="BQ338" s="3">
        <f>I338+AJ338+BK338+SUM(J$11:J338)</f>
        <v>5000000</v>
      </c>
      <c r="BR338" s="21"/>
      <c r="BS338">
        <f t="shared" si="878"/>
        <v>327</v>
      </c>
      <c r="BT338" s="10">
        <f t="shared" si="879"/>
        <v>0.20950046471442918</v>
      </c>
      <c r="BU338" s="8">
        <f t="shared" si="886"/>
        <v>2.7483641090836207E-10</v>
      </c>
      <c r="BV338" s="8">
        <f t="shared" si="887"/>
        <v>3.0620476265753743E-10</v>
      </c>
      <c r="BW338" s="8">
        <f t="shared" si="888"/>
        <v>3.5536805165702943E-10</v>
      </c>
      <c r="BX338" s="8">
        <f t="shared" si="889"/>
        <v>4.1242484617965621E-10</v>
      </c>
      <c r="BY338" s="8">
        <f t="shared" si="890"/>
        <v>4.7864250304209483E-10</v>
      </c>
      <c r="BZ338" s="8">
        <f t="shared" si="891"/>
        <v>5.5549186194908333E-10</v>
      </c>
      <c r="CA338" s="8">
        <f t="shared" si="892"/>
        <v>6.4467991607615632E-10</v>
      </c>
      <c r="CB338" s="8">
        <f t="shared" si="893"/>
        <v>7.4818772814002918E-10</v>
      </c>
      <c r="CC338" s="8">
        <f t="shared" si="894"/>
        <v>8.6831443415589473E-10</v>
      </c>
      <c r="CD338" s="8">
        <f t="shared" si="895"/>
        <v>1.0077283123018012E-9</v>
      </c>
      <c r="CE338" s="8">
        <f t="shared" si="896"/>
        <v>0</v>
      </c>
      <c r="CF338" s="8">
        <f t="shared" si="897"/>
        <v>0</v>
      </c>
      <c r="CG338" s="8">
        <f t="shared" si="898"/>
        <v>0</v>
      </c>
      <c r="CH338" s="8">
        <f t="shared" si="899"/>
        <v>0</v>
      </c>
      <c r="CI338" s="8">
        <f t="shared" si="900"/>
        <v>0</v>
      </c>
      <c r="CJ338" s="8">
        <f t="shared" si="901"/>
        <v>0</v>
      </c>
      <c r="CK338" s="8">
        <f t="shared" si="902"/>
        <v>0</v>
      </c>
      <c r="CL338" s="8">
        <f t="shared" si="903"/>
        <v>0</v>
      </c>
      <c r="CM338" s="8">
        <f t="shared" si="904"/>
        <v>0</v>
      </c>
      <c r="CN338" s="8">
        <f t="shared" si="905"/>
        <v>0</v>
      </c>
      <c r="CO338" s="8">
        <f t="shared" si="906"/>
        <v>0</v>
      </c>
      <c r="CP338" s="8">
        <f t="shared" si="907"/>
        <v>0</v>
      </c>
      <c r="CQ338" s="8">
        <f t="shared" si="926"/>
        <v>5.6518788270676444E-9</v>
      </c>
      <c r="CR338" s="21"/>
    </row>
    <row r="339" spans="2:96" x14ac:dyDescent="0.2">
      <c r="B339" s="1">
        <f t="shared" si="914"/>
        <v>44188</v>
      </c>
      <c r="C339" s="7">
        <f t="shared" si="908"/>
        <v>46.857142857142854</v>
      </c>
      <c r="D339">
        <f t="shared" si="921"/>
        <v>328</v>
      </c>
      <c r="E339" s="13">
        <f t="shared" si="915"/>
        <v>0.2</v>
      </c>
      <c r="F339" s="2">
        <f t="shared" si="909"/>
        <v>4.0551999668446754</v>
      </c>
      <c r="G339" s="2">
        <f t="shared" si="880"/>
        <v>1.9280000000000002</v>
      </c>
      <c r="H339" s="21"/>
      <c r="I339" s="3">
        <f t="shared" si="910"/>
        <v>1014100.410923477</v>
      </c>
      <c r="J339" s="3"/>
      <c r="K339" s="12">
        <f t="shared" si="911"/>
        <v>3985899.5890765213</v>
      </c>
      <c r="L339" s="3">
        <f t="shared" si="762"/>
        <v>1.0000000000000162</v>
      </c>
      <c r="N339" s="12">
        <f t="shared" si="922"/>
        <v>5.6518788270676444E-9</v>
      </c>
      <c r="O339" s="12">
        <f t="shared" ref="O339:AH339" si="933">N338*(1-N$6)</f>
        <v>6.2969539192114164E-9</v>
      </c>
      <c r="P339" s="12">
        <f t="shared" si="933"/>
        <v>7.3079733516325656E-9</v>
      </c>
      <c r="Q339" s="12">
        <f t="shared" si="933"/>
        <v>8.4813189350542227E-9</v>
      </c>
      <c r="R339" s="12">
        <f t="shared" si="933"/>
        <v>9.8430532538873837E-9</v>
      </c>
      <c r="S339" s="12">
        <f t="shared" si="933"/>
        <v>1.1423423420433318E-8</v>
      </c>
      <c r="T339" s="12">
        <f t="shared" si="933"/>
        <v>1.3257532929730638E-8</v>
      </c>
      <c r="U339" s="12">
        <f t="shared" si="933"/>
        <v>1.5386121385337302E-8</v>
      </c>
      <c r="V339" s="12">
        <f t="shared" si="933"/>
        <v>1.7856469415470903E-8</v>
      </c>
      <c r="W339" s="12">
        <f t="shared" si="933"/>
        <v>2.0723448879683801E-8</v>
      </c>
      <c r="X339" s="12">
        <f t="shared" si="933"/>
        <v>2.4050741693471636E-8</v>
      </c>
      <c r="Y339" s="12">
        <f t="shared" si="933"/>
        <v>2.7912254343588751E-8</v>
      </c>
      <c r="Z339" s="12">
        <f t="shared" si="933"/>
        <v>3.2393759513564829E-8</v>
      </c>
      <c r="AA339" s="12">
        <f t="shared" si="933"/>
        <v>3.7594801283533691E-8</v>
      </c>
      <c r="AB339" s="12">
        <f t="shared" si="933"/>
        <v>4.3630906223050032E-8</v>
      </c>
      <c r="AC339" s="12">
        <f t="shared" si="933"/>
        <v>5.0636149490125638E-8</v>
      </c>
      <c r="AD339" s="12">
        <f t="shared" si="933"/>
        <v>5.8766132935184792E-8</v>
      </c>
      <c r="AE339" s="12">
        <f t="shared" si="933"/>
        <v>6.8201441360173723E-8</v>
      </c>
      <c r="AF339" s="12">
        <f t="shared" si="933"/>
        <v>7.9151653703935497E-8</v>
      </c>
      <c r="AG339" s="12">
        <f t="shared" si="933"/>
        <v>9.1859998251094549E-8</v>
      </c>
      <c r="AH339" s="12">
        <f t="shared" si="933"/>
        <v>1.0660875526687156E-7</v>
      </c>
      <c r="AI339" s="12">
        <f t="shared" si="882"/>
        <v>3826463.6055127257</v>
      </c>
      <c r="AJ339" s="12">
        <f t="shared" si="924"/>
        <v>3826463.6055134628</v>
      </c>
      <c r="AK339" s="21"/>
      <c r="AL339">
        <f t="shared" si="876"/>
        <v>328</v>
      </c>
      <c r="AM339" s="3"/>
      <c r="AN339" s="3"/>
      <c r="AO339" s="12">
        <f t="shared" ref="AO339:BH339" si="934">N338*AN$8</f>
        <v>2.6237307996714238E-10</v>
      </c>
      <c r="AP339" s="12">
        <f t="shared" si="934"/>
        <v>0</v>
      </c>
      <c r="AQ339" s="12">
        <f t="shared" si="934"/>
        <v>0</v>
      </c>
      <c r="AR339" s="12">
        <f t="shared" si="934"/>
        <v>0</v>
      </c>
      <c r="AS339" s="12">
        <f t="shared" si="934"/>
        <v>0</v>
      </c>
      <c r="AT339" s="12">
        <f t="shared" si="934"/>
        <v>0</v>
      </c>
      <c r="AU339" s="12">
        <f t="shared" si="934"/>
        <v>0</v>
      </c>
      <c r="AV339" s="12">
        <f t="shared" si="934"/>
        <v>0</v>
      </c>
      <c r="AW339" s="12">
        <f t="shared" si="934"/>
        <v>0</v>
      </c>
      <c r="AX339" s="12">
        <f t="shared" si="934"/>
        <v>0</v>
      </c>
      <c r="AY339" s="12">
        <f t="shared" si="934"/>
        <v>0</v>
      </c>
      <c r="AZ339" s="12">
        <f t="shared" si="934"/>
        <v>0</v>
      </c>
      <c r="BA339" s="12">
        <f t="shared" si="934"/>
        <v>0</v>
      </c>
      <c r="BB339" s="12">
        <f t="shared" si="934"/>
        <v>0</v>
      </c>
      <c r="BC339" s="12">
        <f t="shared" si="934"/>
        <v>0</v>
      </c>
      <c r="BD339" s="12">
        <f t="shared" si="934"/>
        <v>0</v>
      </c>
      <c r="BE339" s="12">
        <f t="shared" si="934"/>
        <v>0</v>
      </c>
      <c r="BF339" s="12">
        <f t="shared" si="934"/>
        <v>0</v>
      </c>
      <c r="BG339" s="12">
        <f t="shared" si="934"/>
        <v>0</v>
      </c>
      <c r="BH339" s="12">
        <f t="shared" si="934"/>
        <v>0</v>
      </c>
      <c r="BI339" s="12">
        <f t="shared" si="918"/>
        <v>0</v>
      </c>
      <c r="BJ339" s="12">
        <f t="shared" si="919"/>
        <v>2.6237307996714238E-10</v>
      </c>
      <c r="BK339" s="12">
        <f t="shared" si="920"/>
        <v>159435.98356306058</v>
      </c>
      <c r="BL339" s="3">
        <f t="shared" si="765"/>
        <v>1.0000000000000187</v>
      </c>
      <c r="BM339" s="3">
        <f t="shared" si="884"/>
        <v>3985899.5890765232</v>
      </c>
      <c r="BN339" s="24">
        <f t="shared" si="766"/>
        <v>1.0000000000000162</v>
      </c>
      <c r="BO339" s="3">
        <f t="shared" si="885"/>
        <v>3.9999999999999911</v>
      </c>
      <c r="BP339" s="21"/>
      <c r="BQ339" s="3">
        <f>I339+AJ339+BK339+SUM(J$11:J339)</f>
        <v>5000000.0000000009</v>
      </c>
      <c r="BR339" s="21"/>
      <c r="BS339">
        <f t="shared" si="878"/>
        <v>328</v>
      </c>
      <c r="BT339" s="10">
        <f t="shared" si="879"/>
        <v>0.20950046471442799</v>
      </c>
      <c r="BU339" s="8">
        <f t="shared" si="886"/>
        <v>2.3681424815606153E-10</v>
      </c>
      <c r="BV339" s="8">
        <f t="shared" si="887"/>
        <v>2.638429544720261E-10</v>
      </c>
      <c r="BW339" s="8">
        <f t="shared" si="888"/>
        <v>3.0620476265753567E-10</v>
      </c>
      <c r="BX339" s="8">
        <f t="shared" si="889"/>
        <v>3.5536805165702742E-10</v>
      </c>
      <c r="BY339" s="8">
        <f t="shared" si="890"/>
        <v>4.1242484617965389E-10</v>
      </c>
      <c r="BZ339" s="8">
        <f t="shared" si="891"/>
        <v>4.7864250304209214E-10</v>
      </c>
      <c r="CA339" s="8">
        <f t="shared" si="892"/>
        <v>5.5549186194908022E-10</v>
      </c>
      <c r="CB339" s="8">
        <f t="shared" si="893"/>
        <v>6.446799160761527E-10</v>
      </c>
      <c r="CC339" s="8">
        <f t="shared" si="894"/>
        <v>7.4818772814002494E-10</v>
      </c>
      <c r="CD339" s="8">
        <f t="shared" si="895"/>
        <v>8.6831443415588977E-10</v>
      </c>
      <c r="CE339" s="8">
        <f t="shared" si="896"/>
        <v>0</v>
      </c>
      <c r="CF339" s="8">
        <f t="shared" si="897"/>
        <v>0</v>
      </c>
      <c r="CG339" s="8">
        <f t="shared" si="898"/>
        <v>0</v>
      </c>
      <c r="CH339" s="8">
        <f t="shared" si="899"/>
        <v>0</v>
      </c>
      <c r="CI339" s="8">
        <f t="shared" si="900"/>
        <v>0</v>
      </c>
      <c r="CJ339" s="8">
        <f t="shared" si="901"/>
        <v>0</v>
      </c>
      <c r="CK339" s="8">
        <f t="shared" si="902"/>
        <v>0</v>
      </c>
      <c r="CL339" s="8">
        <f t="shared" si="903"/>
        <v>0</v>
      </c>
      <c r="CM339" s="8">
        <f t="shared" si="904"/>
        <v>0</v>
      </c>
      <c r="CN339" s="8">
        <f t="shared" si="905"/>
        <v>0</v>
      </c>
      <c r="CO339" s="8">
        <f t="shared" si="906"/>
        <v>0</v>
      </c>
      <c r="CP339" s="8">
        <f t="shared" si="907"/>
        <v>0</v>
      </c>
      <c r="CQ339" s="8">
        <f t="shared" si="926"/>
        <v>4.8699713064855442E-9</v>
      </c>
      <c r="CR339" s="21"/>
    </row>
    <row r="340" spans="2:96" x14ac:dyDescent="0.2">
      <c r="B340" s="1">
        <f t="shared" si="914"/>
        <v>44189</v>
      </c>
      <c r="C340" s="7">
        <f t="shared" si="908"/>
        <v>47</v>
      </c>
      <c r="D340">
        <f t="shared" si="921"/>
        <v>329</v>
      </c>
      <c r="E340" s="13">
        <f t="shared" si="915"/>
        <v>0.2</v>
      </c>
      <c r="F340" s="2">
        <f t="shared" si="909"/>
        <v>4.0551999668446754</v>
      </c>
      <c r="G340" s="2">
        <f t="shared" si="880"/>
        <v>1.9280000000000002</v>
      </c>
      <c r="H340" s="21"/>
      <c r="I340" s="3">
        <f t="shared" si="910"/>
        <v>1014100.4109234721</v>
      </c>
      <c r="J340" s="3"/>
      <c r="K340" s="12">
        <f t="shared" si="911"/>
        <v>3985899.589076526</v>
      </c>
      <c r="L340" s="3">
        <f t="shared" ref="L340:L403" si="935">K340/K333</f>
        <v>1.000000000000014</v>
      </c>
      <c r="N340" s="12">
        <f t="shared" si="922"/>
        <v>4.8699713064855442E-9</v>
      </c>
      <c r="O340" s="12">
        <f t="shared" ref="O340:AH340" si="936">N339*(1-N$6)</f>
        <v>5.4258036739849385E-9</v>
      </c>
      <c r="P340" s="12">
        <f t="shared" si="936"/>
        <v>6.2969539192114164E-9</v>
      </c>
      <c r="Q340" s="12">
        <f t="shared" si="936"/>
        <v>7.3079733516325656E-9</v>
      </c>
      <c r="R340" s="12">
        <f t="shared" si="936"/>
        <v>8.4813189350542227E-9</v>
      </c>
      <c r="S340" s="12">
        <f t="shared" si="936"/>
        <v>9.8430532538873837E-9</v>
      </c>
      <c r="T340" s="12">
        <f t="shared" si="936"/>
        <v>1.1423423420433318E-8</v>
      </c>
      <c r="U340" s="12">
        <f t="shared" si="936"/>
        <v>1.3257532929730638E-8</v>
      </c>
      <c r="V340" s="12">
        <f t="shared" si="936"/>
        <v>1.5386121385337302E-8</v>
      </c>
      <c r="W340" s="12">
        <f t="shared" si="936"/>
        <v>1.7856469415470903E-8</v>
      </c>
      <c r="X340" s="12">
        <f t="shared" si="936"/>
        <v>2.0723448879683801E-8</v>
      </c>
      <c r="Y340" s="12">
        <f t="shared" si="936"/>
        <v>2.4050741693471636E-8</v>
      </c>
      <c r="Z340" s="12">
        <f t="shared" si="936"/>
        <v>2.7912254343588751E-8</v>
      </c>
      <c r="AA340" s="12">
        <f t="shared" si="936"/>
        <v>3.2393759513564829E-8</v>
      </c>
      <c r="AB340" s="12">
        <f t="shared" si="936"/>
        <v>3.7594801283533691E-8</v>
      </c>
      <c r="AC340" s="12">
        <f t="shared" si="936"/>
        <v>4.3630906223050032E-8</v>
      </c>
      <c r="AD340" s="12">
        <f t="shared" si="936"/>
        <v>5.0636149490125638E-8</v>
      </c>
      <c r="AE340" s="12">
        <f t="shared" si="936"/>
        <v>5.8766132935184792E-8</v>
      </c>
      <c r="AF340" s="12">
        <f t="shared" si="936"/>
        <v>6.8201441360173723E-8</v>
      </c>
      <c r="AG340" s="12">
        <f t="shared" si="936"/>
        <v>7.9151653703935497E-8</v>
      </c>
      <c r="AH340" s="12">
        <f t="shared" si="936"/>
        <v>9.1859998251094549E-8</v>
      </c>
      <c r="AI340" s="12">
        <f t="shared" si="882"/>
        <v>3826463.6055128323</v>
      </c>
      <c r="AJ340" s="12">
        <f t="shared" si="924"/>
        <v>3826463.6055134675</v>
      </c>
      <c r="AK340" s="21"/>
      <c r="AL340">
        <f t="shared" si="876"/>
        <v>329</v>
      </c>
      <c r="AM340" s="3"/>
      <c r="AN340" s="3"/>
      <c r="AO340" s="12">
        <f t="shared" ref="AO340:BH340" si="937">N339*AN$8</f>
        <v>2.2607515308270578E-10</v>
      </c>
      <c r="AP340" s="12">
        <f t="shared" si="937"/>
        <v>0</v>
      </c>
      <c r="AQ340" s="12">
        <f t="shared" si="937"/>
        <v>0</v>
      </c>
      <c r="AR340" s="12">
        <f t="shared" si="937"/>
        <v>0</v>
      </c>
      <c r="AS340" s="12">
        <f t="shared" si="937"/>
        <v>0</v>
      </c>
      <c r="AT340" s="12">
        <f t="shared" si="937"/>
        <v>0</v>
      </c>
      <c r="AU340" s="12">
        <f t="shared" si="937"/>
        <v>0</v>
      </c>
      <c r="AV340" s="12">
        <f t="shared" si="937"/>
        <v>0</v>
      </c>
      <c r="AW340" s="12">
        <f t="shared" si="937"/>
        <v>0</v>
      </c>
      <c r="AX340" s="12">
        <f t="shared" si="937"/>
        <v>0</v>
      </c>
      <c r="AY340" s="12">
        <f t="shared" si="937"/>
        <v>0</v>
      </c>
      <c r="AZ340" s="12">
        <f t="shared" si="937"/>
        <v>0</v>
      </c>
      <c r="BA340" s="12">
        <f t="shared" si="937"/>
        <v>0</v>
      </c>
      <c r="BB340" s="12">
        <f t="shared" si="937"/>
        <v>0</v>
      </c>
      <c r="BC340" s="12">
        <f t="shared" si="937"/>
        <v>0</v>
      </c>
      <c r="BD340" s="12">
        <f t="shared" si="937"/>
        <v>0</v>
      </c>
      <c r="BE340" s="12">
        <f t="shared" si="937"/>
        <v>0</v>
      </c>
      <c r="BF340" s="12">
        <f t="shared" si="937"/>
        <v>0</v>
      </c>
      <c r="BG340" s="12">
        <f t="shared" si="937"/>
        <v>0</v>
      </c>
      <c r="BH340" s="12">
        <f t="shared" si="937"/>
        <v>0</v>
      </c>
      <c r="BI340" s="12">
        <f t="shared" si="918"/>
        <v>0</v>
      </c>
      <c r="BJ340" s="12">
        <f t="shared" si="919"/>
        <v>2.2607515308270578E-10</v>
      </c>
      <c r="BK340" s="12">
        <f t="shared" si="920"/>
        <v>159435.98356306081</v>
      </c>
      <c r="BL340" s="3">
        <f t="shared" ref="BL340:BL403" si="938">BK340/BK333</f>
        <v>1.000000000000016</v>
      </c>
      <c r="BM340" s="3">
        <f t="shared" si="884"/>
        <v>3985899.5890765283</v>
      </c>
      <c r="BN340" s="24">
        <f t="shared" ref="BN340:BN403" si="939">BM340/BM333</f>
        <v>1.000000000000014</v>
      </c>
      <c r="BO340" s="3">
        <f t="shared" si="885"/>
        <v>3.9999999999999916</v>
      </c>
      <c r="BP340" s="21"/>
      <c r="BQ340" s="3">
        <f>I340+AJ340+BK340+SUM(J$11:J340)</f>
        <v>5000000.0000000009</v>
      </c>
      <c r="BR340" s="21"/>
      <c r="BS340">
        <f t="shared" si="878"/>
        <v>329</v>
      </c>
      <c r="BT340" s="10">
        <f t="shared" si="879"/>
        <v>0.20950046471442699</v>
      </c>
      <c r="BU340" s="8">
        <f t="shared" si="886"/>
        <v>2.0405225037092935E-10</v>
      </c>
      <c r="BV340" s="8">
        <f t="shared" si="887"/>
        <v>2.2734167822981801E-10</v>
      </c>
      <c r="BW340" s="8">
        <f t="shared" si="888"/>
        <v>2.6384295447202485E-10</v>
      </c>
      <c r="BX340" s="8">
        <f t="shared" si="889"/>
        <v>3.0620476265753423E-10</v>
      </c>
      <c r="BY340" s="8">
        <f t="shared" si="890"/>
        <v>3.5536805165702571E-10</v>
      </c>
      <c r="BZ340" s="8">
        <f t="shared" si="891"/>
        <v>4.1242484617965192E-10</v>
      </c>
      <c r="CA340" s="8">
        <f t="shared" si="892"/>
        <v>4.7864250304208986E-10</v>
      </c>
      <c r="CB340" s="8">
        <f t="shared" si="893"/>
        <v>5.5549186194907754E-10</v>
      </c>
      <c r="CC340" s="8">
        <f t="shared" si="894"/>
        <v>6.4467991607614959E-10</v>
      </c>
      <c r="CD340" s="8">
        <f t="shared" si="895"/>
        <v>7.4818772814002132E-10</v>
      </c>
      <c r="CE340" s="8">
        <f t="shared" si="896"/>
        <v>0</v>
      </c>
      <c r="CF340" s="8">
        <f t="shared" si="897"/>
        <v>0</v>
      </c>
      <c r="CG340" s="8">
        <f t="shared" si="898"/>
        <v>0</v>
      </c>
      <c r="CH340" s="8">
        <f t="shared" si="899"/>
        <v>0</v>
      </c>
      <c r="CI340" s="8">
        <f t="shared" si="900"/>
        <v>0</v>
      </c>
      <c r="CJ340" s="8">
        <f t="shared" si="901"/>
        <v>0</v>
      </c>
      <c r="CK340" s="8">
        <f t="shared" si="902"/>
        <v>0</v>
      </c>
      <c r="CL340" s="8">
        <f t="shared" si="903"/>
        <v>0</v>
      </c>
      <c r="CM340" s="8">
        <f t="shared" si="904"/>
        <v>0</v>
      </c>
      <c r="CN340" s="8">
        <f t="shared" si="905"/>
        <v>0</v>
      </c>
      <c r="CO340" s="8">
        <f t="shared" si="906"/>
        <v>0</v>
      </c>
      <c r="CP340" s="8">
        <f t="shared" si="907"/>
        <v>0</v>
      </c>
      <c r="CQ340" s="8">
        <f t="shared" si="926"/>
        <v>4.1962365527743225E-9</v>
      </c>
      <c r="CR340" s="21"/>
    </row>
    <row r="341" spans="2:96" x14ac:dyDescent="0.2">
      <c r="B341" s="1">
        <f t="shared" si="914"/>
        <v>44190</v>
      </c>
      <c r="C341" s="7">
        <f t="shared" si="908"/>
        <v>47.142857142857146</v>
      </c>
      <c r="D341">
        <f t="shared" si="921"/>
        <v>330</v>
      </c>
      <c r="E341" s="13">
        <f t="shared" si="915"/>
        <v>0.2</v>
      </c>
      <c r="F341" s="2">
        <f t="shared" si="909"/>
        <v>4.0551999668446754</v>
      </c>
      <c r="G341" s="2">
        <f t="shared" si="880"/>
        <v>1.9280000000000002</v>
      </c>
      <c r="H341" s="21"/>
      <c r="I341" s="3">
        <f t="shared" si="910"/>
        <v>1014100.4109234679</v>
      </c>
      <c r="J341" s="3"/>
      <c r="K341" s="12">
        <f t="shared" si="911"/>
        <v>3985899.5890765302</v>
      </c>
      <c r="L341" s="3">
        <f t="shared" si="935"/>
        <v>1.000000000000012</v>
      </c>
      <c r="N341" s="12">
        <f t="shared" si="922"/>
        <v>4.1962365527743225E-9</v>
      </c>
      <c r="O341" s="12">
        <f t="shared" ref="O341:AH341" si="940">N340*(1-N$6)</f>
        <v>4.6751724542261221E-9</v>
      </c>
      <c r="P341" s="12">
        <f t="shared" si="940"/>
        <v>5.4258036739849385E-9</v>
      </c>
      <c r="Q341" s="12">
        <f t="shared" si="940"/>
        <v>6.2969539192114164E-9</v>
      </c>
      <c r="R341" s="12">
        <f t="shared" si="940"/>
        <v>7.3079733516325656E-9</v>
      </c>
      <c r="S341" s="12">
        <f t="shared" si="940"/>
        <v>8.4813189350542227E-9</v>
      </c>
      <c r="T341" s="12">
        <f t="shared" si="940"/>
        <v>9.8430532538873837E-9</v>
      </c>
      <c r="U341" s="12">
        <f t="shared" si="940"/>
        <v>1.1423423420433318E-8</v>
      </c>
      <c r="V341" s="12">
        <f t="shared" si="940"/>
        <v>1.3257532929730638E-8</v>
      </c>
      <c r="W341" s="12">
        <f t="shared" si="940"/>
        <v>1.5386121385337302E-8</v>
      </c>
      <c r="X341" s="12">
        <f t="shared" si="940"/>
        <v>1.7856469415470903E-8</v>
      </c>
      <c r="Y341" s="12">
        <f t="shared" si="940"/>
        <v>2.0723448879683801E-8</v>
      </c>
      <c r="Z341" s="12">
        <f t="shared" si="940"/>
        <v>2.4050741693471636E-8</v>
      </c>
      <c r="AA341" s="12">
        <f t="shared" si="940"/>
        <v>2.7912254343588751E-8</v>
      </c>
      <c r="AB341" s="12">
        <f t="shared" si="940"/>
        <v>3.2393759513564829E-8</v>
      </c>
      <c r="AC341" s="12">
        <f t="shared" si="940"/>
        <v>3.7594801283533691E-8</v>
      </c>
      <c r="AD341" s="12">
        <f t="shared" si="940"/>
        <v>4.3630906223050032E-8</v>
      </c>
      <c r="AE341" s="12">
        <f t="shared" si="940"/>
        <v>5.0636149490125638E-8</v>
      </c>
      <c r="AF341" s="12">
        <f t="shared" si="940"/>
        <v>5.8766132935184792E-8</v>
      </c>
      <c r="AG341" s="12">
        <f t="shared" si="940"/>
        <v>6.8201441360173723E-8</v>
      </c>
      <c r="AH341" s="12">
        <f t="shared" si="940"/>
        <v>7.9151653703935497E-8</v>
      </c>
      <c r="AI341" s="12">
        <f t="shared" si="882"/>
        <v>3826463.605512924</v>
      </c>
      <c r="AJ341" s="12">
        <f t="shared" si="924"/>
        <v>3826463.6055134712</v>
      </c>
      <c r="AK341" s="21"/>
      <c r="AL341">
        <f t="shared" si="876"/>
        <v>330</v>
      </c>
      <c r="AM341" s="3"/>
      <c r="AN341" s="3"/>
      <c r="AO341" s="12">
        <f t="shared" ref="AO341:BH341" si="941">N340*AN$8</f>
        <v>1.9479885225942178E-10</v>
      </c>
      <c r="AP341" s="12">
        <f t="shared" si="941"/>
        <v>0</v>
      </c>
      <c r="AQ341" s="12">
        <f t="shared" si="941"/>
        <v>0</v>
      </c>
      <c r="AR341" s="12">
        <f t="shared" si="941"/>
        <v>0</v>
      </c>
      <c r="AS341" s="12">
        <f t="shared" si="941"/>
        <v>0</v>
      </c>
      <c r="AT341" s="12">
        <f t="shared" si="941"/>
        <v>0</v>
      </c>
      <c r="AU341" s="12">
        <f t="shared" si="941"/>
        <v>0</v>
      </c>
      <c r="AV341" s="12">
        <f t="shared" si="941"/>
        <v>0</v>
      </c>
      <c r="AW341" s="12">
        <f t="shared" si="941"/>
        <v>0</v>
      </c>
      <c r="AX341" s="12">
        <f t="shared" si="941"/>
        <v>0</v>
      </c>
      <c r="AY341" s="12">
        <f t="shared" si="941"/>
        <v>0</v>
      </c>
      <c r="AZ341" s="12">
        <f t="shared" si="941"/>
        <v>0</v>
      </c>
      <c r="BA341" s="12">
        <f t="shared" si="941"/>
        <v>0</v>
      </c>
      <c r="BB341" s="12">
        <f t="shared" si="941"/>
        <v>0</v>
      </c>
      <c r="BC341" s="12">
        <f t="shared" si="941"/>
        <v>0</v>
      </c>
      <c r="BD341" s="12">
        <f t="shared" si="941"/>
        <v>0</v>
      </c>
      <c r="BE341" s="12">
        <f t="shared" si="941"/>
        <v>0</v>
      </c>
      <c r="BF341" s="12">
        <f t="shared" si="941"/>
        <v>0</v>
      </c>
      <c r="BG341" s="12">
        <f t="shared" si="941"/>
        <v>0</v>
      </c>
      <c r="BH341" s="12">
        <f t="shared" si="941"/>
        <v>0</v>
      </c>
      <c r="BI341" s="12">
        <f t="shared" si="918"/>
        <v>0</v>
      </c>
      <c r="BJ341" s="12">
        <f t="shared" si="919"/>
        <v>1.9479885225942178E-10</v>
      </c>
      <c r="BK341" s="12">
        <f t="shared" si="920"/>
        <v>159435.98356306102</v>
      </c>
      <c r="BL341" s="3">
        <f t="shared" si="938"/>
        <v>1.0000000000000138</v>
      </c>
      <c r="BM341" s="3">
        <f t="shared" si="884"/>
        <v>3985899.5890765321</v>
      </c>
      <c r="BN341" s="24">
        <f t="shared" si="939"/>
        <v>1.000000000000012</v>
      </c>
      <c r="BO341" s="3">
        <f t="shared" si="885"/>
        <v>3.9999999999999933</v>
      </c>
      <c r="BP341" s="21"/>
      <c r="BQ341" s="3">
        <f>I341+AJ341+BK341+SUM(J$11:J341)</f>
        <v>5000000</v>
      </c>
      <c r="BR341" s="21"/>
      <c r="BS341">
        <f t="shared" si="878"/>
        <v>330</v>
      </c>
      <c r="BT341" s="10">
        <f t="shared" si="879"/>
        <v>0.20950046471442615</v>
      </c>
      <c r="BU341" s="8">
        <f t="shared" si="886"/>
        <v>1.7582270157157645E-10</v>
      </c>
      <c r="BV341" s="8">
        <f t="shared" si="887"/>
        <v>1.9589016035609138E-10</v>
      </c>
      <c r="BW341" s="8">
        <f t="shared" si="888"/>
        <v>2.273416782298171E-10</v>
      </c>
      <c r="BX341" s="8">
        <f t="shared" si="889"/>
        <v>2.6384295447202377E-10</v>
      </c>
      <c r="BY341" s="8">
        <f t="shared" si="890"/>
        <v>3.0620476265753304E-10</v>
      </c>
      <c r="BZ341" s="8">
        <f t="shared" si="891"/>
        <v>3.5536805165702432E-10</v>
      </c>
      <c r="CA341" s="8">
        <f t="shared" si="892"/>
        <v>4.1242484617965027E-10</v>
      </c>
      <c r="CB341" s="8">
        <f t="shared" si="893"/>
        <v>4.786425030420879E-10</v>
      </c>
      <c r="CC341" s="8">
        <f t="shared" si="894"/>
        <v>5.5549186194907536E-10</v>
      </c>
      <c r="CD341" s="8">
        <f t="shared" si="895"/>
        <v>6.4467991607614701E-10</v>
      </c>
      <c r="CE341" s="8">
        <f t="shared" si="896"/>
        <v>0</v>
      </c>
      <c r="CF341" s="8">
        <f t="shared" si="897"/>
        <v>0</v>
      </c>
      <c r="CG341" s="8">
        <f t="shared" si="898"/>
        <v>0</v>
      </c>
      <c r="CH341" s="8">
        <f t="shared" si="899"/>
        <v>0</v>
      </c>
      <c r="CI341" s="8">
        <f t="shared" si="900"/>
        <v>0</v>
      </c>
      <c r="CJ341" s="8">
        <f t="shared" si="901"/>
        <v>0</v>
      </c>
      <c r="CK341" s="8">
        <f t="shared" si="902"/>
        <v>0</v>
      </c>
      <c r="CL341" s="8">
        <f t="shared" si="903"/>
        <v>0</v>
      </c>
      <c r="CM341" s="8">
        <f t="shared" si="904"/>
        <v>0</v>
      </c>
      <c r="CN341" s="8">
        <f t="shared" si="905"/>
        <v>0</v>
      </c>
      <c r="CO341" s="8">
        <f t="shared" si="906"/>
        <v>0</v>
      </c>
      <c r="CP341" s="8">
        <f t="shared" si="907"/>
        <v>0</v>
      </c>
      <c r="CQ341" s="8">
        <f t="shared" si="926"/>
        <v>3.6157094361910269E-9</v>
      </c>
      <c r="CR341" s="21"/>
    </row>
    <row r="342" spans="2:96" x14ac:dyDescent="0.2">
      <c r="B342" s="1">
        <f t="shared" si="914"/>
        <v>44191</v>
      </c>
      <c r="C342" s="7">
        <f t="shared" si="908"/>
        <v>47.285714285714285</v>
      </c>
      <c r="D342">
        <f t="shared" si="921"/>
        <v>331</v>
      </c>
      <c r="E342" s="13">
        <f t="shared" si="915"/>
        <v>0.2</v>
      </c>
      <c r="F342" s="2">
        <f t="shared" si="909"/>
        <v>4.0551999668446754</v>
      </c>
      <c r="G342" s="2">
        <f t="shared" si="880"/>
        <v>1.9280000000000002</v>
      </c>
      <c r="H342" s="21"/>
      <c r="I342" s="3">
        <f t="shared" si="910"/>
        <v>1014100.4109234643</v>
      </c>
      <c r="J342" s="3"/>
      <c r="K342" s="12">
        <f t="shared" si="911"/>
        <v>3985899.5890765339</v>
      </c>
      <c r="L342" s="3">
        <f t="shared" si="935"/>
        <v>1.0000000000000102</v>
      </c>
      <c r="N342" s="12">
        <f t="shared" si="922"/>
        <v>3.6157094361910269E-9</v>
      </c>
      <c r="O342" s="12">
        <f t="shared" ref="O342:AH342" si="942">N341*(1-N$6)</f>
        <v>4.0283870906633493E-9</v>
      </c>
      <c r="P342" s="12">
        <f t="shared" si="942"/>
        <v>4.6751724542261221E-9</v>
      </c>
      <c r="Q342" s="12">
        <f t="shared" si="942"/>
        <v>5.4258036739849385E-9</v>
      </c>
      <c r="R342" s="12">
        <f t="shared" si="942"/>
        <v>6.2969539192114164E-9</v>
      </c>
      <c r="S342" s="12">
        <f t="shared" si="942"/>
        <v>7.3079733516325656E-9</v>
      </c>
      <c r="T342" s="12">
        <f t="shared" si="942"/>
        <v>8.4813189350542227E-9</v>
      </c>
      <c r="U342" s="12">
        <f t="shared" si="942"/>
        <v>9.8430532538873837E-9</v>
      </c>
      <c r="V342" s="12">
        <f t="shared" si="942"/>
        <v>1.1423423420433318E-8</v>
      </c>
      <c r="W342" s="12">
        <f t="shared" si="942"/>
        <v>1.3257532929730638E-8</v>
      </c>
      <c r="X342" s="12">
        <f t="shared" si="942"/>
        <v>1.5386121385337302E-8</v>
      </c>
      <c r="Y342" s="12">
        <f t="shared" si="942"/>
        <v>1.7856469415470903E-8</v>
      </c>
      <c r="Z342" s="12">
        <f t="shared" si="942"/>
        <v>2.0723448879683801E-8</v>
      </c>
      <c r="AA342" s="12">
        <f t="shared" si="942"/>
        <v>2.4050741693471636E-8</v>
      </c>
      <c r="AB342" s="12">
        <f t="shared" si="942"/>
        <v>2.7912254343588751E-8</v>
      </c>
      <c r="AC342" s="12">
        <f t="shared" si="942"/>
        <v>3.2393759513564829E-8</v>
      </c>
      <c r="AD342" s="12">
        <f t="shared" si="942"/>
        <v>3.7594801283533691E-8</v>
      </c>
      <c r="AE342" s="12">
        <f t="shared" si="942"/>
        <v>4.3630906223050032E-8</v>
      </c>
      <c r="AF342" s="12">
        <f t="shared" si="942"/>
        <v>5.0636149490125638E-8</v>
      </c>
      <c r="AG342" s="12">
        <f t="shared" si="942"/>
        <v>5.8766132935184792E-8</v>
      </c>
      <c r="AH342" s="12">
        <f t="shared" si="942"/>
        <v>6.8201441360173723E-8</v>
      </c>
      <c r="AI342" s="12">
        <f t="shared" si="882"/>
        <v>3826463.6055130032</v>
      </c>
      <c r="AJ342" s="12">
        <f t="shared" si="924"/>
        <v>3826463.6055134749</v>
      </c>
      <c r="AK342" s="21"/>
      <c r="AL342">
        <f t="shared" si="876"/>
        <v>331</v>
      </c>
      <c r="AM342" s="3"/>
      <c r="AN342" s="3"/>
      <c r="AO342" s="12">
        <f t="shared" ref="AO342:BH342" si="943">N341*AN$8</f>
        <v>1.678494621109729E-10</v>
      </c>
      <c r="AP342" s="12">
        <f t="shared" si="943"/>
        <v>0</v>
      </c>
      <c r="AQ342" s="12">
        <f t="shared" si="943"/>
        <v>0</v>
      </c>
      <c r="AR342" s="12">
        <f t="shared" si="943"/>
        <v>0</v>
      </c>
      <c r="AS342" s="12">
        <f t="shared" si="943"/>
        <v>0</v>
      </c>
      <c r="AT342" s="12">
        <f t="shared" si="943"/>
        <v>0</v>
      </c>
      <c r="AU342" s="12">
        <f t="shared" si="943"/>
        <v>0</v>
      </c>
      <c r="AV342" s="12">
        <f t="shared" si="943"/>
        <v>0</v>
      </c>
      <c r="AW342" s="12">
        <f t="shared" si="943"/>
        <v>0</v>
      </c>
      <c r="AX342" s="12">
        <f t="shared" si="943"/>
        <v>0</v>
      </c>
      <c r="AY342" s="12">
        <f t="shared" si="943"/>
        <v>0</v>
      </c>
      <c r="AZ342" s="12">
        <f t="shared" si="943"/>
        <v>0</v>
      </c>
      <c r="BA342" s="12">
        <f t="shared" si="943"/>
        <v>0</v>
      </c>
      <c r="BB342" s="12">
        <f t="shared" si="943"/>
        <v>0</v>
      </c>
      <c r="BC342" s="12">
        <f t="shared" si="943"/>
        <v>0</v>
      </c>
      <c r="BD342" s="12">
        <f t="shared" si="943"/>
        <v>0</v>
      </c>
      <c r="BE342" s="12">
        <f t="shared" si="943"/>
        <v>0</v>
      </c>
      <c r="BF342" s="12">
        <f t="shared" si="943"/>
        <v>0</v>
      </c>
      <c r="BG342" s="12">
        <f t="shared" si="943"/>
        <v>0</v>
      </c>
      <c r="BH342" s="12">
        <f t="shared" si="943"/>
        <v>0</v>
      </c>
      <c r="BI342" s="12">
        <f t="shared" si="918"/>
        <v>0</v>
      </c>
      <c r="BJ342" s="12">
        <f t="shared" si="919"/>
        <v>1.678494621109729E-10</v>
      </c>
      <c r="BK342" s="12">
        <f t="shared" si="920"/>
        <v>159435.98356306119</v>
      </c>
      <c r="BL342" s="3">
        <f t="shared" si="938"/>
        <v>1.000000000000012</v>
      </c>
      <c r="BM342" s="3">
        <f t="shared" si="884"/>
        <v>3985899.5890765362</v>
      </c>
      <c r="BN342" s="24">
        <f t="shared" si="939"/>
        <v>1.0000000000000104</v>
      </c>
      <c r="BO342" s="3">
        <f t="shared" si="885"/>
        <v>3.9999999999999938</v>
      </c>
      <c r="BP342" s="21"/>
      <c r="BQ342" s="3">
        <f>I342+AJ342+BK342+SUM(J$11:J342)</f>
        <v>5000000</v>
      </c>
      <c r="BR342" s="21"/>
      <c r="BS342">
        <f t="shared" si="878"/>
        <v>331</v>
      </c>
      <c r="BT342" s="10">
        <f t="shared" si="879"/>
        <v>0.20950046471442541</v>
      </c>
      <c r="BU342" s="8">
        <f t="shared" si="886"/>
        <v>1.5149856143087066E-10</v>
      </c>
      <c r="BV342" s="8">
        <f t="shared" si="887"/>
        <v>1.6878979350871276E-10</v>
      </c>
      <c r="BW342" s="8">
        <f t="shared" si="888"/>
        <v>1.9589016035609068E-10</v>
      </c>
      <c r="BX342" s="8">
        <f t="shared" si="889"/>
        <v>2.273416782298163E-10</v>
      </c>
      <c r="BY342" s="8">
        <f t="shared" si="890"/>
        <v>2.6384295447202284E-10</v>
      </c>
      <c r="BZ342" s="8">
        <f t="shared" si="891"/>
        <v>3.062047626575319E-10</v>
      </c>
      <c r="CA342" s="8">
        <f t="shared" si="892"/>
        <v>3.5536805165702302E-10</v>
      </c>
      <c r="CB342" s="8">
        <f t="shared" si="893"/>
        <v>4.1242484617964877E-10</v>
      </c>
      <c r="CC342" s="8">
        <f t="shared" si="894"/>
        <v>4.7864250304208624E-10</v>
      </c>
      <c r="CD342" s="8">
        <f t="shared" si="895"/>
        <v>5.554918619490734E-10</v>
      </c>
      <c r="CE342" s="8">
        <f t="shared" si="896"/>
        <v>0</v>
      </c>
      <c r="CF342" s="8">
        <f t="shared" si="897"/>
        <v>0</v>
      </c>
      <c r="CG342" s="8">
        <f t="shared" si="898"/>
        <v>0</v>
      </c>
      <c r="CH342" s="8">
        <f t="shared" si="899"/>
        <v>0</v>
      </c>
      <c r="CI342" s="8">
        <f t="shared" si="900"/>
        <v>0</v>
      </c>
      <c r="CJ342" s="8">
        <f t="shared" si="901"/>
        <v>0</v>
      </c>
      <c r="CK342" s="8">
        <f t="shared" si="902"/>
        <v>0</v>
      </c>
      <c r="CL342" s="8">
        <f t="shared" si="903"/>
        <v>0</v>
      </c>
      <c r="CM342" s="8">
        <f t="shared" si="904"/>
        <v>0</v>
      </c>
      <c r="CN342" s="8">
        <f t="shared" si="905"/>
        <v>0</v>
      </c>
      <c r="CO342" s="8">
        <f t="shared" si="906"/>
        <v>0</v>
      </c>
      <c r="CP342" s="8">
        <f t="shared" si="907"/>
        <v>0</v>
      </c>
      <c r="CQ342" s="8">
        <f t="shared" si="926"/>
        <v>3.1154951734828767E-9</v>
      </c>
      <c r="CR342" s="21"/>
    </row>
    <row r="343" spans="2:96" x14ac:dyDescent="0.2">
      <c r="B343" s="1">
        <f t="shared" si="914"/>
        <v>44192</v>
      </c>
      <c r="C343" s="7">
        <f t="shared" si="908"/>
        <v>47.428571428571431</v>
      </c>
      <c r="D343">
        <f t="shared" si="921"/>
        <v>332</v>
      </c>
      <c r="E343" s="13">
        <f t="shared" si="915"/>
        <v>0.2</v>
      </c>
      <c r="F343" s="2">
        <f t="shared" si="909"/>
        <v>4.0551999668446754</v>
      </c>
      <c r="G343" s="2">
        <f t="shared" si="880"/>
        <v>1.9280000000000002</v>
      </c>
      <c r="H343" s="21"/>
      <c r="I343" s="3">
        <f t="shared" si="910"/>
        <v>1014100.4109234612</v>
      </c>
      <c r="J343" s="3"/>
      <c r="K343" s="12">
        <f t="shared" si="911"/>
        <v>3985899.5890765372</v>
      </c>
      <c r="L343" s="3">
        <f t="shared" si="935"/>
        <v>1.0000000000000089</v>
      </c>
      <c r="N343" s="12">
        <f t="shared" si="922"/>
        <v>3.1154951734828767E-9</v>
      </c>
      <c r="O343" s="12">
        <f t="shared" ref="O343:AH343" si="944">N342*(1-N$6)</f>
        <v>3.4710810587433858E-9</v>
      </c>
      <c r="P343" s="12">
        <f t="shared" si="944"/>
        <v>4.0283870906633493E-9</v>
      </c>
      <c r="Q343" s="12">
        <f t="shared" si="944"/>
        <v>4.6751724542261221E-9</v>
      </c>
      <c r="R343" s="12">
        <f t="shared" si="944"/>
        <v>5.4258036739849385E-9</v>
      </c>
      <c r="S343" s="12">
        <f t="shared" si="944"/>
        <v>6.2969539192114164E-9</v>
      </c>
      <c r="T343" s="12">
        <f t="shared" si="944"/>
        <v>7.3079733516325656E-9</v>
      </c>
      <c r="U343" s="12">
        <f t="shared" si="944"/>
        <v>8.4813189350542227E-9</v>
      </c>
      <c r="V343" s="12">
        <f t="shared" si="944"/>
        <v>9.8430532538873837E-9</v>
      </c>
      <c r="W343" s="12">
        <f t="shared" si="944"/>
        <v>1.1423423420433318E-8</v>
      </c>
      <c r="X343" s="12">
        <f t="shared" si="944"/>
        <v>1.3257532929730638E-8</v>
      </c>
      <c r="Y343" s="12">
        <f t="shared" si="944"/>
        <v>1.5386121385337302E-8</v>
      </c>
      <c r="Z343" s="12">
        <f t="shared" si="944"/>
        <v>1.7856469415470903E-8</v>
      </c>
      <c r="AA343" s="12">
        <f t="shared" si="944"/>
        <v>2.0723448879683801E-8</v>
      </c>
      <c r="AB343" s="12">
        <f t="shared" si="944"/>
        <v>2.4050741693471636E-8</v>
      </c>
      <c r="AC343" s="12">
        <f t="shared" si="944"/>
        <v>2.7912254343588751E-8</v>
      </c>
      <c r="AD343" s="12">
        <f t="shared" si="944"/>
        <v>3.2393759513564829E-8</v>
      </c>
      <c r="AE343" s="12">
        <f t="shared" si="944"/>
        <v>3.7594801283533691E-8</v>
      </c>
      <c r="AF343" s="12">
        <f t="shared" si="944"/>
        <v>4.3630906223050032E-8</v>
      </c>
      <c r="AG343" s="12">
        <f t="shared" si="944"/>
        <v>5.0636149490125638E-8</v>
      </c>
      <c r="AH343" s="12">
        <f t="shared" si="944"/>
        <v>5.8766132935184792E-8</v>
      </c>
      <c r="AI343" s="12">
        <f t="shared" si="882"/>
        <v>3826463.6055130712</v>
      </c>
      <c r="AJ343" s="12">
        <f t="shared" si="924"/>
        <v>3826463.6055134772</v>
      </c>
      <c r="AK343" s="21"/>
      <c r="AL343">
        <f t="shared" si="876"/>
        <v>332</v>
      </c>
      <c r="AM343" s="3"/>
      <c r="AN343" s="3"/>
      <c r="AO343" s="12">
        <f t="shared" ref="AO343:BH343" si="945">N342*AN$8</f>
        <v>1.4462837744764108E-10</v>
      </c>
      <c r="AP343" s="12">
        <f t="shared" si="945"/>
        <v>0</v>
      </c>
      <c r="AQ343" s="12">
        <f t="shared" si="945"/>
        <v>0</v>
      </c>
      <c r="AR343" s="12">
        <f t="shared" si="945"/>
        <v>0</v>
      </c>
      <c r="AS343" s="12">
        <f t="shared" si="945"/>
        <v>0</v>
      </c>
      <c r="AT343" s="12">
        <f t="shared" si="945"/>
        <v>0</v>
      </c>
      <c r="AU343" s="12">
        <f t="shared" si="945"/>
        <v>0</v>
      </c>
      <c r="AV343" s="12">
        <f t="shared" si="945"/>
        <v>0</v>
      </c>
      <c r="AW343" s="12">
        <f t="shared" si="945"/>
        <v>0</v>
      </c>
      <c r="AX343" s="12">
        <f t="shared" si="945"/>
        <v>0</v>
      </c>
      <c r="AY343" s="12">
        <f t="shared" si="945"/>
        <v>0</v>
      </c>
      <c r="AZ343" s="12">
        <f t="shared" si="945"/>
        <v>0</v>
      </c>
      <c r="BA343" s="12">
        <f t="shared" si="945"/>
        <v>0</v>
      </c>
      <c r="BB343" s="12">
        <f t="shared" si="945"/>
        <v>0</v>
      </c>
      <c r="BC343" s="12">
        <f t="shared" si="945"/>
        <v>0</v>
      </c>
      <c r="BD343" s="12">
        <f t="shared" si="945"/>
        <v>0</v>
      </c>
      <c r="BE343" s="12">
        <f t="shared" si="945"/>
        <v>0</v>
      </c>
      <c r="BF343" s="12">
        <f t="shared" si="945"/>
        <v>0</v>
      </c>
      <c r="BG343" s="12">
        <f t="shared" si="945"/>
        <v>0</v>
      </c>
      <c r="BH343" s="12">
        <f t="shared" si="945"/>
        <v>0</v>
      </c>
      <c r="BI343" s="12">
        <f t="shared" si="918"/>
        <v>0</v>
      </c>
      <c r="BJ343" s="12">
        <f t="shared" si="919"/>
        <v>1.4462837744764108E-10</v>
      </c>
      <c r="BK343" s="12">
        <f t="shared" si="920"/>
        <v>159435.98356306134</v>
      </c>
      <c r="BL343" s="3">
        <f t="shared" si="938"/>
        <v>1.0000000000000104</v>
      </c>
      <c r="BM343" s="3">
        <f t="shared" si="884"/>
        <v>3985899.5890765386</v>
      </c>
      <c r="BN343" s="24">
        <f t="shared" si="939"/>
        <v>1.0000000000000089</v>
      </c>
      <c r="BO343" s="3">
        <f t="shared" si="885"/>
        <v>3.9999999999999947</v>
      </c>
      <c r="BP343" s="21"/>
      <c r="BQ343" s="3">
        <f>I343+AJ343+BK343+SUM(J$11:J343)</f>
        <v>5000000</v>
      </c>
      <c r="BR343" s="21"/>
      <c r="BS343">
        <f t="shared" si="878"/>
        <v>332</v>
      </c>
      <c r="BT343" s="10">
        <f t="shared" si="879"/>
        <v>0.20950046471442479</v>
      </c>
      <c r="BU343" s="8">
        <f t="shared" si="886"/>
        <v>1.3053953733204204E-10</v>
      </c>
      <c r="BV343" s="8">
        <f t="shared" si="887"/>
        <v>1.454386189736354E-10</v>
      </c>
      <c r="BW343" s="8">
        <f t="shared" si="888"/>
        <v>1.6878979350871227E-10</v>
      </c>
      <c r="BX343" s="8">
        <f t="shared" si="889"/>
        <v>1.9589016035609011E-10</v>
      </c>
      <c r="BY343" s="8">
        <f t="shared" si="890"/>
        <v>2.2734167822981563E-10</v>
      </c>
      <c r="BZ343" s="8">
        <f t="shared" si="891"/>
        <v>2.6384295447202206E-10</v>
      </c>
      <c r="CA343" s="8">
        <f t="shared" si="892"/>
        <v>3.0620476265753102E-10</v>
      </c>
      <c r="CB343" s="8">
        <f t="shared" si="893"/>
        <v>3.5536805165702199E-10</v>
      </c>
      <c r="CC343" s="8">
        <f t="shared" si="894"/>
        <v>4.1242484617964758E-10</v>
      </c>
      <c r="CD343" s="8">
        <f t="shared" si="895"/>
        <v>4.786425030420848E-10</v>
      </c>
      <c r="CE343" s="8">
        <f t="shared" si="896"/>
        <v>0</v>
      </c>
      <c r="CF343" s="8">
        <f t="shared" si="897"/>
        <v>0</v>
      </c>
      <c r="CG343" s="8">
        <f t="shared" si="898"/>
        <v>0</v>
      </c>
      <c r="CH343" s="8">
        <f t="shared" si="899"/>
        <v>0</v>
      </c>
      <c r="CI343" s="8">
        <f t="shared" si="900"/>
        <v>0</v>
      </c>
      <c r="CJ343" s="8">
        <f t="shared" si="901"/>
        <v>0</v>
      </c>
      <c r="CK343" s="8">
        <f t="shared" si="902"/>
        <v>0</v>
      </c>
      <c r="CL343" s="8">
        <f t="shared" si="903"/>
        <v>0</v>
      </c>
      <c r="CM343" s="8">
        <f t="shared" si="904"/>
        <v>0</v>
      </c>
      <c r="CN343" s="8">
        <f t="shared" si="905"/>
        <v>0</v>
      </c>
      <c r="CO343" s="8">
        <f t="shared" si="906"/>
        <v>0</v>
      </c>
      <c r="CP343" s="8">
        <f t="shared" si="907"/>
        <v>0</v>
      </c>
      <c r="CQ343" s="8">
        <f t="shared" si="926"/>
        <v>2.6844829064086032E-9</v>
      </c>
      <c r="CR343" s="21"/>
    </row>
    <row r="344" spans="2:96" x14ac:dyDescent="0.2">
      <c r="B344" s="1">
        <f t="shared" si="914"/>
        <v>44193</v>
      </c>
      <c r="C344" s="7">
        <f t="shared" si="908"/>
        <v>47.571428571428569</v>
      </c>
      <c r="D344">
        <f t="shared" si="921"/>
        <v>333</v>
      </c>
      <c r="E344" s="13">
        <f t="shared" si="915"/>
        <v>0.2</v>
      </c>
      <c r="F344" s="2">
        <f t="shared" si="909"/>
        <v>4.0551999668446754</v>
      </c>
      <c r="G344" s="2">
        <f t="shared" si="880"/>
        <v>1.9280000000000002</v>
      </c>
      <c r="H344" s="21"/>
      <c r="I344" s="3">
        <f t="shared" si="910"/>
        <v>1014100.4109234585</v>
      </c>
      <c r="J344" s="3"/>
      <c r="K344" s="12">
        <f t="shared" si="911"/>
        <v>3985899.58907654</v>
      </c>
      <c r="L344" s="3">
        <f t="shared" si="935"/>
        <v>1.0000000000000078</v>
      </c>
      <c r="N344" s="12">
        <f t="shared" si="922"/>
        <v>2.6844829064086032E-9</v>
      </c>
      <c r="O344" s="12">
        <f t="shared" ref="O344:AH344" si="946">N343*(1-N$6)</f>
        <v>2.9908753665435615E-9</v>
      </c>
      <c r="P344" s="12">
        <f t="shared" si="946"/>
        <v>3.4710810587433858E-9</v>
      </c>
      <c r="Q344" s="12">
        <f t="shared" si="946"/>
        <v>4.0283870906633493E-9</v>
      </c>
      <c r="R344" s="12">
        <f t="shared" si="946"/>
        <v>4.6751724542261221E-9</v>
      </c>
      <c r="S344" s="12">
        <f t="shared" si="946"/>
        <v>5.4258036739849385E-9</v>
      </c>
      <c r="T344" s="12">
        <f t="shared" si="946"/>
        <v>6.2969539192114164E-9</v>
      </c>
      <c r="U344" s="12">
        <f t="shared" si="946"/>
        <v>7.3079733516325656E-9</v>
      </c>
      <c r="V344" s="12">
        <f t="shared" si="946"/>
        <v>8.4813189350542227E-9</v>
      </c>
      <c r="W344" s="12">
        <f t="shared" si="946"/>
        <v>9.8430532538873837E-9</v>
      </c>
      <c r="X344" s="12">
        <f t="shared" si="946"/>
        <v>1.1423423420433318E-8</v>
      </c>
      <c r="Y344" s="12">
        <f t="shared" si="946"/>
        <v>1.3257532929730638E-8</v>
      </c>
      <c r="Z344" s="12">
        <f t="shared" si="946"/>
        <v>1.5386121385337302E-8</v>
      </c>
      <c r="AA344" s="12">
        <f t="shared" si="946"/>
        <v>1.7856469415470903E-8</v>
      </c>
      <c r="AB344" s="12">
        <f t="shared" si="946"/>
        <v>2.0723448879683801E-8</v>
      </c>
      <c r="AC344" s="12">
        <f t="shared" si="946"/>
        <v>2.4050741693471636E-8</v>
      </c>
      <c r="AD344" s="12">
        <f t="shared" si="946"/>
        <v>2.7912254343588751E-8</v>
      </c>
      <c r="AE344" s="12">
        <f t="shared" si="946"/>
        <v>3.2393759513564829E-8</v>
      </c>
      <c r="AF344" s="12">
        <f t="shared" si="946"/>
        <v>3.7594801283533691E-8</v>
      </c>
      <c r="AG344" s="12">
        <f t="shared" si="946"/>
        <v>4.3630906223050032E-8</v>
      </c>
      <c r="AH344" s="12">
        <f t="shared" si="946"/>
        <v>5.0636149490125638E-8</v>
      </c>
      <c r="AI344" s="12">
        <f t="shared" si="882"/>
        <v>3826463.6055131298</v>
      </c>
      <c r="AJ344" s="12">
        <f t="shared" si="924"/>
        <v>3826463.60551348</v>
      </c>
      <c r="AK344" s="21"/>
      <c r="AL344">
        <f t="shared" si="876"/>
        <v>333</v>
      </c>
      <c r="AM344" s="3"/>
      <c r="AN344" s="3"/>
      <c r="AO344" s="12">
        <f t="shared" ref="AO344:BH344" si="947">N343*AN$8</f>
        <v>1.2461980693931506E-10</v>
      </c>
      <c r="AP344" s="12">
        <f t="shared" si="947"/>
        <v>0</v>
      </c>
      <c r="AQ344" s="12">
        <f t="shared" si="947"/>
        <v>0</v>
      </c>
      <c r="AR344" s="12">
        <f t="shared" si="947"/>
        <v>0</v>
      </c>
      <c r="AS344" s="12">
        <f t="shared" si="947"/>
        <v>0</v>
      </c>
      <c r="AT344" s="12">
        <f t="shared" si="947"/>
        <v>0</v>
      </c>
      <c r="AU344" s="12">
        <f t="shared" si="947"/>
        <v>0</v>
      </c>
      <c r="AV344" s="12">
        <f t="shared" si="947"/>
        <v>0</v>
      </c>
      <c r="AW344" s="12">
        <f t="shared" si="947"/>
        <v>0</v>
      </c>
      <c r="AX344" s="12">
        <f t="shared" si="947"/>
        <v>0</v>
      </c>
      <c r="AY344" s="12">
        <f t="shared" si="947"/>
        <v>0</v>
      </c>
      <c r="AZ344" s="12">
        <f t="shared" si="947"/>
        <v>0</v>
      </c>
      <c r="BA344" s="12">
        <f t="shared" si="947"/>
        <v>0</v>
      </c>
      <c r="BB344" s="12">
        <f t="shared" si="947"/>
        <v>0</v>
      </c>
      <c r="BC344" s="12">
        <f t="shared" si="947"/>
        <v>0</v>
      </c>
      <c r="BD344" s="12">
        <f t="shared" si="947"/>
        <v>0</v>
      </c>
      <c r="BE344" s="12">
        <f t="shared" si="947"/>
        <v>0</v>
      </c>
      <c r="BF344" s="12">
        <f t="shared" si="947"/>
        <v>0</v>
      </c>
      <c r="BG344" s="12">
        <f t="shared" si="947"/>
        <v>0</v>
      </c>
      <c r="BH344" s="12">
        <f t="shared" si="947"/>
        <v>0</v>
      </c>
      <c r="BI344" s="12">
        <f t="shared" si="918"/>
        <v>0</v>
      </c>
      <c r="BJ344" s="12">
        <f t="shared" si="919"/>
        <v>1.2461980693931506E-10</v>
      </c>
      <c r="BK344" s="12">
        <f t="shared" si="920"/>
        <v>159435.98356306145</v>
      </c>
      <c r="BL344" s="3">
        <f t="shared" si="938"/>
        <v>1.0000000000000089</v>
      </c>
      <c r="BM344" s="3">
        <f t="shared" si="884"/>
        <v>3985899.5890765414</v>
      </c>
      <c r="BN344" s="24">
        <f t="shared" si="939"/>
        <v>1.0000000000000075</v>
      </c>
      <c r="BO344" s="3">
        <f t="shared" si="885"/>
        <v>3.9999999999999951</v>
      </c>
      <c r="BP344" s="21"/>
      <c r="BQ344" s="3">
        <f>I344+AJ344+BK344+SUM(J$11:J344)</f>
        <v>5000000</v>
      </c>
      <c r="BR344" s="21"/>
      <c r="BS344">
        <f t="shared" si="878"/>
        <v>333</v>
      </c>
      <c r="BT344" s="10">
        <f t="shared" si="879"/>
        <v>0.20950046471442427</v>
      </c>
      <c r="BU344" s="8">
        <f t="shared" si="886"/>
        <v>1.1248008328210613E-10</v>
      </c>
      <c r="BV344" s="8">
        <f t="shared" si="887"/>
        <v>1.2531795583876006E-10</v>
      </c>
      <c r="BW344" s="8">
        <f t="shared" si="888"/>
        <v>1.4543861897363502E-10</v>
      </c>
      <c r="BX344" s="8">
        <f t="shared" si="889"/>
        <v>1.6878979350871186E-10</v>
      </c>
      <c r="BY344" s="8">
        <f t="shared" si="890"/>
        <v>1.9589016035608962E-10</v>
      </c>
      <c r="BZ344" s="8">
        <f t="shared" si="891"/>
        <v>2.2734167822981506E-10</v>
      </c>
      <c r="CA344" s="8">
        <f t="shared" si="892"/>
        <v>2.6384295447202139E-10</v>
      </c>
      <c r="CB344" s="8">
        <f t="shared" si="893"/>
        <v>3.0620476265753025E-10</v>
      </c>
      <c r="CC344" s="8">
        <f t="shared" si="894"/>
        <v>3.5536805165702111E-10</v>
      </c>
      <c r="CD344" s="8">
        <f t="shared" si="895"/>
        <v>4.1242484617964654E-10</v>
      </c>
      <c r="CE344" s="8">
        <f t="shared" si="896"/>
        <v>0</v>
      </c>
      <c r="CF344" s="8">
        <f t="shared" si="897"/>
        <v>0</v>
      </c>
      <c r="CG344" s="8">
        <f t="shared" si="898"/>
        <v>0</v>
      </c>
      <c r="CH344" s="8">
        <f t="shared" si="899"/>
        <v>0</v>
      </c>
      <c r="CI344" s="8">
        <f t="shared" si="900"/>
        <v>0</v>
      </c>
      <c r="CJ344" s="8">
        <f t="shared" si="901"/>
        <v>0</v>
      </c>
      <c r="CK344" s="8">
        <f t="shared" si="902"/>
        <v>0</v>
      </c>
      <c r="CL344" s="8">
        <f t="shared" si="903"/>
        <v>0</v>
      </c>
      <c r="CM344" s="8">
        <f t="shared" si="904"/>
        <v>0</v>
      </c>
      <c r="CN344" s="8">
        <f t="shared" si="905"/>
        <v>0</v>
      </c>
      <c r="CO344" s="8">
        <f t="shared" si="906"/>
        <v>0</v>
      </c>
      <c r="CP344" s="8">
        <f t="shared" si="907"/>
        <v>0</v>
      </c>
      <c r="CQ344" s="8">
        <f t="shared" si="926"/>
        <v>2.3130989051553369E-9</v>
      </c>
      <c r="CR344" s="21"/>
    </row>
    <row r="345" spans="2:96" x14ac:dyDescent="0.2">
      <c r="B345" s="1">
        <f t="shared" si="914"/>
        <v>44194</v>
      </c>
      <c r="C345" s="7">
        <f t="shared" si="908"/>
        <v>47.714285714285715</v>
      </c>
      <c r="D345">
        <f t="shared" si="921"/>
        <v>334</v>
      </c>
      <c r="E345" s="13">
        <f t="shared" si="915"/>
        <v>0.2</v>
      </c>
      <c r="F345" s="2">
        <f t="shared" si="909"/>
        <v>4.0551999668446754</v>
      </c>
      <c r="G345" s="2">
        <f t="shared" si="880"/>
        <v>1.9280000000000002</v>
      </c>
      <c r="H345" s="21"/>
      <c r="I345" s="3">
        <f t="shared" si="910"/>
        <v>1014100.4109234562</v>
      </c>
      <c r="J345" s="3"/>
      <c r="K345" s="12">
        <f t="shared" si="911"/>
        <v>3985899.5890765423</v>
      </c>
      <c r="L345" s="3">
        <f t="shared" si="935"/>
        <v>1.0000000000000067</v>
      </c>
      <c r="N345" s="12">
        <f t="shared" si="922"/>
        <v>2.3130989051553369E-9</v>
      </c>
      <c r="O345" s="12">
        <f t="shared" ref="O345:AH345" si="948">N344*(1-N$6)</f>
        <v>2.5771035901522589E-9</v>
      </c>
      <c r="P345" s="12">
        <f t="shared" si="948"/>
        <v>2.9908753665435615E-9</v>
      </c>
      <c r="Q345" s="12">
        <f t="shared" si="948"/>
        <v>3.4710810587433858E-9</v>
      </c>
      <c r="R345" s="12">
        <f t="shared" si="948"/>
        <v>4.0283870906633493E-9</v>
      </c>
      <c r="S345" s="12">
        <f t="shared" si="948"/>
        <v>4.6751724542261221E-9</v>
      </c>
      <c r="T345" s="12">
        <f t="shared" si="948"/>
        <v>5.4258036739849385E-9</v>
      </c>
      <c r="U345" s="12">
        <f t="shared" si="948"/>
        <v>6.2969539192114164E-9</v>
      </c>
      <c r="V345" s="12">
        <f t="shared" si="948"/>
        <v>7.3079733516325656E-9</v>
      </c>
      <c r="W345" s="12">
        <f t="shared" si="948"/>
        <v>8.4813189350542227E-9</v>
      </c>
      <c r="X345" s="12">
        <f t="shared" si="948"/>
        <v>9.8430532538873837E-9</v>
      </c>
      <c r="Y345" s="12">
        <f t="shared" si="948"/>
        <v>1.1423423420433318E-8</v>
      </c>
      <c r="Z345" s="12">
        <f t="shared" si="948"/>
        <v>1.3257532929730638E-8</v>
      </c>
      <c r="AA345" s="12">
        <f t="shared" si="948"/>
        <v>1.5386121385337302E-8</v>
      </c>
      <c r="AB345" s="12">
        <f t="shared" si="948"/>
        <v>1.7856469415470903E-8</v>
      </c>
      <c r="AC345" s="12">
        <f t="shared" si="948"/>
        <v>2.0723448879683801E-8</v>
      </c>
      <c r="AD345" s="12">
        <f t="shared" si="948"/>
        <v>2.4050741693471636E-8</v>
      </c>
      <c r="AE345" s="12">
        <f t="shared" si="948"/>
        <v>2.7912254343588751E-8</v>
      </c>
      <c r="AF345" s="12">
        <f t="shared" si="948"/>
        <v>3.2393759513564829E-8</v>
      </c>
      <c r="AG345" s="12">
        <f t="shared" si="948"/>
        <v>3.7594801283533691E-8</v>
      </c>
      <c r="AH345" s="12">
        <f t="shared" si="948"/>
        <v>4.3630906223050032E-8</v>
      </c>
      <c r="AI345" s="12">
        <f t="shared" si="882"/>
        <v>3826463.6055131806</v>
      </c>
      <c r="AJ345" s="12">
        <f t="shared" si="924"/>
        <v>3826463.6055134824</v>
      </c>
      <c r="AK345" s="21"/>
      <c r="AL345">
        <f t="shared" si="876"/>
        <v>334</v>
      </c>
      <c r="AM345" s="3"/>
      <c r="AN345" s="3"/>
      <c r="AO345" s="12">
        <f t="shared" ref="AO345:BH345" si="949">N344*AN$8</f>
        <v>1.0737931625634413E-10</v>
      </c>
      <c r="AP345" s="12">
        <f t="shared" si="949"/>
        <v>0</v>
      </c>
      <c r="AQ345" s="12">
        <f t="shared" si="949"/>
        <v>0</v>
      </c>
      <c r="AR345" s="12">
        <f t="shared" si="949"/>
        <v>0</v>
      </c>
      <c r="AS345" s="12">
        <f t="shared" si="949"/>
        <v>0</v>
      </c>
      <c r="AT345" s="12">
        <f t="shared" si="949"/>
        <v>0</v>
      </c>
      <c r="AU345" s="12">
        <f t="shared" si="949"/>
        <v>0</v>
      </c>
      <c r="AV345" s="12">
        <f t="shared" si="949"/>
        <v>0</v>
      </c>
      <c r="AW345" s="12">
        <f t="shared" si="949"/>
        <v>0</v>
      </c>
      <c r="AX345" s="12">
        <f t="shared" si="949"/>
        <v>0</v>
      </c>
      <c r="AY345" s="12">
        <f t="shared" si="949"/>
        <v>0</v>
      </c>
      <c r="AZ345" s="12">
        <f t="shared" si="949"/>
        <v>0</v>
      </c>
      <c r="BA345" s="12">
        <f t="shared" si="949"/>
        <v>0</v>
      </c>
      <c r="BB345" s="12">
        <f t="shared" si="949"/>
        <v>0</v>
      </c>
      <c r="BC345" s="12">
        <f t="shared" si="949"/>
        <v>0</v>
      </c>
      <c r="BD345" s="12">
        <f t="shared" si="949"/>
        <v>0</v>
      </c>
      <c r="BE345" s="12">
        <f t="shared" si="949"/>
        <v>0</v>
      </c>
      <c r="BF345" s="12">
        <f t="shared" si="949"/>
        <v>0</v>
      </c>
      <c r="BG345" s="12">
        <f t="shared" si="949"/>
        <v>0</v>
      </c>
      <c r="BH345" s="12">
        <f t="shared" si="949"/>
        <v>0</v>
      </c>
      <c r="BI345" s="12">
        <f t="shared" si="918"/>
        <v>0</v>
      </c>
      <c r="BJ345" s="12">
        <f t="shared" si="919"/>
        <v>1.0737931625634413E-10</v>
      </c>
      <c r="BK345" s="12">
        <f t="shared" si="920"/>
        <v>159435.98356306157</v>
      </c>
      <c r="BL345" s="3">
        <f t="shared" si="938"/>
        <v>1.0000000000000078</v>
      </c>
      <c r="BM345" s="3">
        <f t="shared" si="884"/>
        <v>3985899.5890765442</v>
      </c>
      <c r="BN345" s="24">
        <f t="shared" si="939"/>
        <v>1.0000000000000067</v>
      </c>
      <c r="BO345" s="3">
        <f t="shared" si="885"/>
        <v>3.9999999999999951</v>
      </c>
      <c r="BP345" s="21"/>
      <c r="BQ345" s="3">
        <f>I345+AJ345+BK345+SUM(J$11:J345)</f>
        <v>5000000</v>
      </c>
      <c r="BR345" s="21"/>
      <c r="BS345">
        <f t="shared" si="878"/>
        <v>334</v>
      </c>
      <c r="BT345" s="10">
        <f t="shared" si="879"/>
        <v>0.20950046471442377</v>
      </c>
      <c r="BU345" s="8">
        <f t="shared" si="886"/>
        <v>9.691905911209359E-11</v>
      </c>
      <c r="BV345" s="8">
        <f t="shared" si="887"/>
        <v>1.0798087995082163E-10</v>
      </c>
      <c r="BW345" s="8">
        <f t="shared" si="888"/>
        <v>1.2531795583875975E-10</v>
      </c>
      <c r="BX345" s="8">
        <f t="shared" si="889"/>
        <v>1.4543861897363468E-10</v>
      </c>
      <c r="BY345" s="8">
        <f t="shared" si="890"/>
        <v>1.6878979350871145E-10</v>
      </c>
      <c r="BZ345" s="8">
        <f t="shared" si="891"/>
        <v>1.9589016035608915E-10</v>
      </c>
      <c r="CA345" s="8">
        <f t="shared" si="892"/>
        <v>2.2734167822981452E-10</v>
      </c>
      <c r="CB345" s="8">
        <f t="shared" si="893"/>
        <v>2.6384295447202077E-10</v>
      </c>
      <c r="CC345" s="8">
        <f t="shared" si="894"/>
        <v>3.0620476265752952E-10</v>
      </c>
      <c r="CD345" s="8">
        <f t="shared" si="895"/>
        <v>3.5536805165702028E-10</v>
      </c>
      <c r="CE345" s="8">
        <f t="shared" si="896"/>
        <v>0</v>
      </c>
      <c r="CF345" s="8">
        <f t="shared" si="897"/>
        <v>0</v>
      </c>
      <c r="CG345" s="8">
        <f t="shared" si="898"/>
        <v>0</v>
      </c>
      <c r="CH345" s="8">
        <f t="shared" si="899"/>
        <v>0</v>
      </c>
      <c r="CI345" s="8">
        <f t="shared" si="900"/>
        <v>0</v>
      </c>
      <c r="CJ345" s="8">
        <f t="shared" si="901"/>
        <v>0</v>
      </c>
      <c r="CK345" s="8">
        <f t="shared" si="902"/>
        <v>0</v>
      </c>
      <c r="CL345" s="8">
        <f t="shared" si="903"/>
        <v>0</v>
      </c>
      <c r="CM345" s="8">
        <f t="shared" si="904"/>
        <v>0</v>
      </c>
      <c r="CN345" s="8">
        <f t="shared" si="905"/>
        <v>0</v>
      </c>
      <c r="CO345" s="8">
        <f t="shared" si="906"/>
        <v>0</v>
      </c>
      <c r="CP345" s="8">
        <f t="shared" si="907"/>
        <v>0</v>
      </c>
      <c r="CQ345" s="8">
        <f t="shared" si="926"/>
        <v>1.9930939147564954E-9</v>
      </c>
      <c r="CR345" s="21"/>
    </row>
    <row r="346" spans="2:96" x14ac:dyDescent="0.2">
      <c r="B346" s="1">
        <f t="shared" si="914"/>
        <v>44195</v>
      </c>
      <c r="C346" s="7">
        <f t="shared" si="908"/>
        <v>47.857142857142854</v>
      </c>
      <c r="D346">
        <f t="shared" si="921"/>
        <v>335</v>
      </c>
      <c r="E346" s="13">
        <f t="shared" si="915"/>
        <v>0.2</v>
      </c>
      <c r="F346" s="2">
        <f t="shared" si="909"/>
        <v>4.0551999668446754</v>
      </c>
      <c r="G346" s="2">
        <f t="shared" si="880"/>
        <v>1.9280000000000002</v>
      </c>
      <c r="H346" s="21"/>
      <c r="I346" s="3">
        <f t="shared" si="910"/>
        <v>1014100.4109234542</v>
      </c>
      <c r="J346" s="3"/>
      <c r="K346" s="12">
        <f t="shared" si="911"/>
        <v>3985899.5890765442</v>
      </c>
      <c r="L346" s="3">
        <f t="shared" si="935"/>
        <v>1.0000000000000058</v>
      </c>
      <c r="N346" s="12">
        <f t="shared" si="922"/>
        <v>1.9930939147564954E-9</v>
      </c>
      <c r="O346" s="12">
        <f t="shared" ref="O346:AH346" si="950">N345*(1-N$6)</f>
        <v>2.2205749489491231E-9</v>
      </c>
      <c r="P346" s="12">
        <f t="shared" si="950"/>
        <v>2.5771035901522589E-9</v>
      </c>
      <c r="Q346" s="12">
        <f t="shared" si="950"/>
        <v>2.9908753665435615E-9</v>
      </c>
      <c r="R346" s="12">
        <f t="shared" si="950"/>
        <v>3.4710810587433858E-9</v>
      </c>
      <c r="S346" s="12">
        <f t="shared" si="950"/>
        <v>4.0283870906633493E-9</v>
      </c>
      <c r="T346" s="12">
        <f t="shared" si="950"/>
        <v>4.6751724542261221E-9</v>
      </c>
      <c r="U346" s="12">
        <f t="shared" si="950"/>
        <v>5.4258036739849385E-9</v>
      </c>
      <c r="V346" s="12">
        <f t="shared" si="950"/>
        <v>6.2969539192114164E-9</v>
      </c>
      <c r="W346" s="12">
        <f t="shared" si="950"/>
        <v>7.3079733516325656E-9</v>
      </c>
      <c r="X346" s="12">
        <f t="shared" si="950"/>
        <v>8.4813189350542227E-9</v>
      </c>
      <c r="Y346" s="12">
        <f t="shared" si="950"/>
        <v>9.8430532538873837E-9</v>
      </c>
      <c r="Z346" s="12">
        <f t="shared" si="950"/>
        <v>1.1423423420433318E-8</v>
      </c>
      <c r="AA346" s="12">
        <f t="shared" si="950"/>
        <v>1.3257532929730638E-8</v>
      </c>
      <c r="AB346" s="12">
        <f t="shared" si="950"/>
        <v>1.5386121385337302E-8</v>
      </c>
      <c r="AC346" s="12">
        <f t="shared" si="950"/>
        <v>1.7856469415470903E-8</v>
      </c>
      <c r="AD346" s="12">
        <f t="shared" si="950"/>
        <v>2.0723448879683801E-8</v>
      </c>
      <c r="AE346" s="12">
        <f t="shared" si="950"/>
        <v>2.4050741693471636E-8</v>
      </c>
      <c r="AF346" s="12">
        <f t="shared" si="950"/>
        <v>2.7912254343588751E-8</v>
      </c>
      <c r="AG346" s="12">
        <f t="shared" si="950"/>
        <v>3.2393759513564829E-8</v>
      </c>
      <c r="AH346" s="12">
        <f t="shared" si="950"/>
        <v>3.7594801283533691E-8</v>
      </c>
      <c r="AI346" s="12">
        <f t="shared" si="882"/>
        <v>3826463.6055132244</v>
      </c>
      <c r="AJ346" s="12">
        <f t="shared" si="924"/>
        <v>3826463.6055134842</v>
      </c>
      <c r="AK346" s="21"/>
      <c r="AL346">
        <f t="shared" si="876"/>
        <v>335</v>
      </c>
      <c r="AM346" s="3"/>
      <c r="AN346" s="3"/>
      <c r="AO346" s="12">
        <f t="shared" ref="AO346:BH346" si="951">N345*AN$8</f>
        <v>9.252395620621348E-11</v>
      </c>
      <c r="AP346" s="12">
        <f t="shared" si="951"/>
        <v>0</v>
      </c>
      <c r="AQ346" s="12">
        <f t="shared" si="951"/>
        <v>0</v>
      </c>
      <c r="AR346" s="12">
        <f t="shared" si="951"/>
        <v>0</v>
      </c>
      <c r="AS346" s="12">
        <f t="shared" si="951"/>
        <v>0</v>
      </c>
      <c r="AT346" s="12">
        <f t="shared" si="951"/>
        <v>0</v>
      </c>
      <c r="AU346" s="12">
        <f t="shared" si="951"/>
        <v>0</v>
      </c>
      <c r="AV346" s="12">
        <f t="shared" si="951"/>
        <v>0</v>
      </c>
      <c r="AW346" s="12">
        <f t="shared" si="951"/>
        <v>0</v>
      </c>
      <c r="AX346" s="12">
        <f t="shared" si="951"/>
        <v>0</v>
      </c>
      <c r="AY346" s="12">
        <f t="shared" si="951"/>
        <v>0</v>
      </c>
      <c r="AZ346" s="12">
        <f t="shared" si="951"/>
        <v>0</v>
      </c>
      <c r="BA346" s="12">
        <f t="shared" si="951"/>
        <v>0</v>
      </c>
      <c r="BB346" s="12">
        <f t="shared" si="951"/>
        <v>0</v>
      </c>
      <c r="BC346" s="12">
        <f t="shared" si="951"/>
        <v>0</v>
      </c>
      <c r="BD346" s="12">
        <f t="shared" si="951"/>
        <v>0</v>
      </c>
      <c r="BE346" s="12">
        <f t="shared" si="951"/>
        <v>0</v>
      </c>
      <c r="BF346" s="12">
        <f t="shared" si="951"/>
        <v>0</v>
      </c>
      <c r="BG346" s="12">
        <f t="shared" si="951"/>
        <v>0</v>
      </c>
      <c r="BH346" s="12">
        <f t="shared" si="951"/>
        <v>0</v>
      </c>
      <c r="BI346" s="12">
        <f t="shared" si="918"/>
        <v>0</v>
      </c>
      <c r="BJ346" s="12">
        <f t="shared" si="919"/>
        <v>9.252395620621348E-11</v>
      </c>
      <c r="BK346" s="12">
        <f t="shared" si="920"/>
        <v>159435.98356306166</v>
      </c>
      <c r="BL346" s="3">
        <f t="shared" si="938"/>
        <v>1.0000000000000067</v>
      </c>
      <c r="BM346" s="3">
        <f t="shared" si="884"/>
        <v>3985899.589076546</v>
      </c>
      <c r="BN346" s="24">
        <f t="shared" si="939"/>
        <v>1.0000000000000058</v>
      </c>
      <c r="BO346" s="3">
        <f t="shared" si="885"/>
        <v>3.9999999999999951</v>
      </c>
      <c r="BP346" s="21"/>
      <c r="BQ346" s="3">
        <f>I346+AJ346+BK346+SUM(J$11:J346)</f>
        <v>5000000</v>
      </c>
      <c r="BR346" s="21"/>
      <c r="BS346">
        <f t="shared" si="878"/>
        <v>335</v>
      </c>
      <c r="BT346" s="10">
        <f t="shared" si="879"/>
        <v>0.20950046471442335</v>
      </c>
      <c r="BU346" s="8">
        <f t="shared" si="886"/>
        <v>8.3510820272195024E-11</v>
      </c>
      <c r="BV346" s="8">
        <f t="shared" si="887"/>
        <v>9.3042296747609641E-11</v>
      </c>
      <c r="BW346" s="8">
        <f t="shared" si="888"/>
        <v>1.0798087995082141E-10</v>
      </c>
      <c r="BX346" s="8">
        <f t="shared" si="889"/>
        <v>1.2531795583875949E-10</v>
      </c>
      <c r="BY346" s="8">
        <f t="shared" si="890"/>
        <v>1.454386189736344E-10</v>
      </c>
      <c r="BZ346" s="8">
        <f t="shared" si="891"/>
        <v>1.6878979350871111E-10</v>
      </c>
      <c r="CA346" s="8">
        <f t="shared" si="892"/>
        <v>1.9589016035608877E-10</v>
      </c>
      <c r="CB346" s="8">
        <f t="shared" si="893"/>
        <v>2.2734167822981405E-10</v>
      </c>
      <c r="CC346" s="8">
        <f t="shared" si="894"/>
        <v>2.6384295447202025E-10</v>
      </c>
      <c r="CD346" s="8">
        <f t="shared" si="895"/>
        <v>3.062047626575289E-10</v>
      </c>
      <c r="CE346" s="8">
        <f t="shared" si="896"/>
        <v>0</v>
      </c>
      <c r="CF346" s="8">
        <f t="shared" si="897"/>
        <v>0</v>
      </c>
      <c r="CG346" s="8">
        <f t="shared" si="898"/>
        <v>0</v>
      </c>
      <c r="CH346" s="8">
        <f t="shared" si="899"/>
        <v>0</v>
      </c>
      <c r="CI346" s="8">
        <f t="shared" si="900"/>
        <v>0</v>
      </c>
      <c r="CJ346" s="8">
        <f t="shared" si="901"/>
        <v>0</v>
      </c>
      <c r="CK346" s="8">
        <f t="shared" si="902"/>
        <v>0</v>
      </c>
      <c r="CL346" s="8">
        <f t="shared" si="903"/>
        <v>0</v>
      </c>
      <c r="CM346" s="8">
        <f t="shared" si="904"/>
        <v>0</v>
      </c>
      <c r="CN346" s="8">
        <f t="shared" si="905"/>
        <v>0</v>
      </c>
      <c r="CO346" s="8">
        <f t="shared" si="906"/>
        <v>0</v>
      </c>
      <c r="CP346" s="8">
        <f t="shared" si="907"/>
        <v>0</v>
      </c>
      <c r="CQ346" s="8">
        <f t="shared" si="926"/>
        <v>1.717359921007183E-9</v>
      </c>
      <c r="CR346" s="21"/>
    </row>
    <row r="347" spans="2:96" x14ac:dyDescent="0.2">
      <c r="B347" s="1">
        <f t="shared" si="914"/>
        <v>44196</v>
      </c>
      <c r="C347" s="7">
        <f t="shared" si="908"/>
        <v>48</v>
      </c>
      <c r="D347">
        <f t="shared" si="921"/>
        <v>336</v>
      </c>
      <c r="E347" s="13">
        <f t="shared" si="915"/>
        <v>0.2</v>
      </c>
      <c r="F347" s="2">
        <f t="shared" si="909"/>
        <v>4.0551999668446754</v>
      </c>
      <c r="G347" s="2">
        <f t="shared" si="880"/>
        <v>1.9280000000000002</v>
      </c>
      <c r="H347" s="21"/>
      <c r="I347" s="3">
        <f t="shared" si="910"/>
        <v>1014100.4109234525</v>
      </c>
      <c r="J347" s="3"/>
      <c r="K347" s="12">
        <f t="shared" si="911"/>
        <v>3985899.589076546</v>
      </c>
      <c r="L347" s="3">
        <f t="shared" si="935"/>
        <v>1.0000000000000051</v>
      </c>
      <c r="N347" s="12">
        <f t="shared" si="922"/>
        <v>1.717359921007183E-9</v>
      </c>
      <c r="O347" s="12">
        <f t="shared" ref="O347:AH347" si="952">N346*(1-N$6)</f>
        <v>1.9133701581662356E-9</v>
      </c>
      <c r="P347" s="12">
        <f t="shared" si="952"/>
        <v>2.2205749489491231E-9</v>
      </c>
      <c r="Q347" s="12">
        <f t="shared" si="952"/>
        <v>2.5771035901522589E-9</v>
      </c>
      <c r="R347" s="12">
        <f t="shared" si="952"/>
        <v>2.9908753665435615E-9</v>
      </c>
      <c r="S347" s="12">
        <f t="shared" si="952"/>
        <v>3.4710810587433858E-9</v>
      </c>
      <c r="T347" s="12">
        <f t="shared" si="952"/>
        <v>4.0283870906633493E-9</v>
      </c>
      <c r="U347" s="12">
        <f t="shared" si="952"/>
        <v>4.6751724542261221E-9</v>
      </c>
      <c r="V347" s="12">
        <f t="shared" si="952"/>
        <v>5.4258036739849385E-9</v>
      </c>
      <c r="W347" s="12">
        <f t="shared" si="952"/>
        <v>6.2969539192114164E-9</v>
      </c>
      <c r="X347" s="12">
        <f t="shared" si="952"/>
        <v>7.3079733516325656E-9</v>
      </c>
      <c r="Y347" s="12">
        <f t="shared" si="952"/>
        <v>8.4813189350542227E-9</v>
      </c>
      <c r="Z347" s="12">
        <f t="shared" si="952"/>
        <v>9.8430532538873837E-9</v>
      </c>
      <c r="AA347" s="12">
        <f t="shared" si="952"/>
        <v>1.1423423420433318E-8</v>
      </c>
      <c r="AB347" s="12">
        <f t="shared" si="952"/>
        <v>1.3257532929730638E-8</v>
      </c>
      <c r="AC347" s="12">
        <f t="shared" si="952"/>
        <v>1.5386121385337302E-8</v>
      </c>
      <c r="AD347" s="12">
        <f t="shared" si="952"/>
        <v>1.7856469415470903E-8</v>
      </c>
      <c r="AE347" s="12">
        <f t="shared" si="952"/>
        <v>2.0723448879683801E-8</v>
      </c>
      <c r="AF347" s="12">
        <f t="shared" si="952"/>
        <v>2.4050741693471636E-8</v>
      </c>
      <c r="AG347" s="12">
        <f t="shared" si="952"/>
        <v>2.7912254343588751E-8</v>
      </c>
      <c r="AH347" s="12">
        <f t="shared" si="952"/>
        <v>3.2393759513564829E-8</v>
      </c>
      <c r="AI347" s="12">
        <f t="shared" si="882"/>
        <v>3826463.6055132621</v>
      </c>
      <c r="AJ347" s="12">
        <f t="shared" si="924"/>
        <v>3826463.6055134861</v>
      </c>
      <c r="AK347" s="21"/>
      <c r="AL347">
        <f t="shared" si="876"/>
        <v>336</v>
      </c>
      <c r="AM347" s="3"/>
      <c r="AN347" s="3"/>
      <c r="AO347" s="12">
        <f t="shared" ref="AO347:BH347" si="953">N346*AN$8</f>
        <v>7.972375659025982E-11</v>
      </c>
      <c r="AP347" s="12">
        <f t="shared" si="953"/>
        <v>0</v>
      </c>
      <c r="AQ347" s="12">
        <f t="shared" si="953"/>
        <v>0</v>
      </c>
      <c r="AR347" s="12">
        <f t="shared" si="953"/>
        <v>0</v>
      </c>
      <c r="AS347" s="12">
        <f t="shared" si="953"/>
        <v>0</v>
      </c>
      <c r="AT347" s="12">
        <f t="shared" si="953"/>
        <v>0</v>
      </c>
      <c r="AU347" s="12">
        <f t="shared" si="953"/>
        <v>0</v>
      </c>
      <c r="AV347" s="12">
        <f t="shared" si="953"/>
        <v>0</v>
      </c>
      <c r="AW347" s="12">
        <f t="shared" si="953"/>
        <v>0</v>
      </c>
      <c r="AX347" s="12">
        <f t="shared" si="953"/>
        <v>0</v>
      </c>
      <c r="AY347" s="12">
        <f t="shared" si="953"/>
        <v>0</v>
      </c>
      <c r="AZ347" s="12">
        <f t="shared" si="953"/>
        <v>0</v>
      </c>
      <c r="BA347" s="12">
        <f t="shared" si="953"/>
        <v>0</v>
      </c>
      <c r="BB347" s="12">
        <f t="shared" si="953"/>
        <v>0</v>
      </c>
      <c r="BC347" s="12">
        <f t="shared" si="953"/>
        <v>0</v>
      </c>
      <c r="BD347" s="12">
        <f t="shared" si="953"/>
        <v>0</v>
      </c>
      <c r="BE347" s="12">
        <f t="shared" si="953"/>
        <v>0</v>
      </c>
      <c r="BF347" s="12">
        <f t="shared" si="953"/>
        <v>0</v>
      </c>
      <c r="BG347" s="12">
        <f t="shared" si="953"/>
        <v>0</v>
      </c>
      <c r="BH347" s="12">
        <f t="shared" si="953"/>
        <v>0</v>
      </c>
      <c r="BI347" s="12">
        <f t="shared" si="918"/>
        <v>0</v>
      </c>
      <c r="BJ347" s="12">
        <f t="shared" si="919"/>
        <v>7.972375659025982E-11</v>
      </c>
      <c r="BK347" s="12">
        <f t="shared" si="920"/>
        <v>159435.98356306175</v>
      </c>
      <c r="BL347" s="3">
        <f t="shared" si="938"/>
        <v>1.0000000000000058</v>
      </c>
      <c r="BM347" s="3">
        <f t="shared" si="884"/>
        <v>3985899.5890765479</v>
      </c>
      <c r="BN347" s="24">
        <f t="shared" si="939"/>
        <v>1.0000000000000049</v>
      </c>
      <c r="BO347" s="3">
        <f t="shared" si="885"/>
        <v>3.999999999999996</v>
      </c>
      <c r="BP347" s="21"/>
      <c r="BQ347" s="3">
        <f>I347+AJ347+BK347+SUM(J$11:J347)</f>
        <v>5000000</v>
      </c>
      <c r="BR347" s="21"/>
      <c r="BS347">
        <f t="shared" si="878"/>
        <v>336</v>
      </c>
      <c r="BT347" s="10">
        <f t="shared" si="879"/>
        <v>0.20950046471442302</v>
      </c>
      <c r="BU347" s="8">
        <f t="shared" si="886"/>
        <v>7.1957540306585942E-11</v>
      </c>
      <c r="BV347" s="8">
        <f t="shared" si="887"/>
        <v>8.0170387461307089E-11</v>
      </c>
      <c r="BW347" s="8">
        <f t="shared" si="888"/>
        <v>9.3042296747609499E-11</v>
      </c>
      <c r="BX347" s="8">
        <f t="shared" si="889"/>
        <v>1.0798087995082125E-10</v>
      </c>
      <c r="BY347" s="8">
        <f t="shared" si="890"/>
        <v>1.2531795583875931E-10</v>
      </c>
      <c r="BZ347" s="8">
        <f t="shared" si="891"/>
        <v>1.4543861897363416E-10</v>
      </c>
      <c r="CA347" s="8">
        <f t="shared" si="892"/>
        <v>1.6878979350871085E-10</v>
      </c>
      <c r="CB347" s="8">
        <f t="shared" si="893"/>
        <v>1.9589016035608846E-10</v>
      </c>
      <c r="CC347" s="8">
        <f t="shared" si="894"/>
        <v>2.2734167822981369E-10</v>
      </c>
      <c r="CD347" s="8">
        <f t="shared" si="895"/>
        <v>2.6384295447201984E-10</v>
      </c>
      <c r="CE347" s="8">
        <f t="shared" si="896"/>
        <v>0</v>
      </c>
      <c r="CF347" s="8">
        <f t="shared" si="897"/>
        <v>0</v>
      </c>
      <c r="CG347" s="8">
        <f t="shared" si="898"/>
        <v>0</v>
      </c>
      <c r="CH347" s="8">
        <f t="shared" si="899"/>
        <v>0</v>
      </c>
      <c r="CI347" s="8">
        <f t="shared" si="900"/>
        <v>0</v>
      </c>
      <c r="CJ347" s="8">
        <f t="shared" si="901"/>
        <v>0</v>
      </c>
      <c r="CK347" s="8">
        <f t="shared" si="902"/>
        <v>0</v>
      </c>
      <c r="CL347" s="8">
        <f t="shared" si="903"/>
        <v>0</v>
      </c>
      <c r="CM347" s="8">
        <f t="shared" si="904"/>
        <v>0</v>
      </c>
      <c r="CN347" s="8">
        <f t="shared" si="905"/>
        <v>0</v>
      </c>
      <c r="CO347" s="8">
        <f t="shared" si="906"/>
        <v>0</v>
      </c>
      <c r="CP347" s="8">
        <f t="shared" si="907"/>
        <v>0</v>
      </c>
      <c r="CQ347" s="8">
        <f t="shared" si="926"/>
        <v>1.4797722658453498E-9</v>
      </c>
      <c r="CR347" s="21"/>
    </row>
    <row r="348" spans="2:96" x14ac:dyDescent="0.2">
      <c r="B348" s="1">
        <f t="shared" si="914"/>
        <v>44197</v>
      </c>
      <c r="C348" s="7">
        <f t="shared" si="908"/>
        <v>48.142857142857146</v>
      </c>
      <c r="D348">
        <f t="shared" si="921"/>
        <v>337</v>
      </c>
      <c r="E348" s="13">
        <f t="shared" si="915"/>
        <v>0.2</v>
      </c>
      <c r="F348" s="2">
        <f t="shared" si="909"/>
        <v>4.0551999668446754</v>
      </c>
      <c r="G348" s="2">
        <f t="shared" si="880"/>
        <v>1.9280000000000002</v>
      </c>
      <c r="H348" s="21"/>
      <c r="I348" s="3">
        <f t="shared" si="910"/>
        <v>1014100.410923451</v>
      </c>
      <c r="J348" s="3"/>
      <c r="K348" s="12">
        <f t="shared" si="911"/>
        <v>3985899.5890765474</v>
      </c>
      <c r="L348" s="3">
        <f t="shared" si="935"/>
        <v>1.0000000000000042</v>
      </c>
      <c r="N348" s="12">
        <f t="shared" si="922"/>
        <v>1.4797722658453498E-9</v>
      </c>
      <c r="O348" s="12">
        <f t="shared" ref="O348:AH348" si="954">N347*(1-N$6)</f>
        <v>1.6486655241668956E-9</v>
      </c>
      <c r="P348" s="12">
        <f t="shared" si="954"/>
        <v>1.9133701581662356E-9</v>
      </c>
      <c r="Q348" s="12">
        <f t="shared" si="954"/>
        <v>2.2205749489491231E-9</v>
      </c>
      <c r="R348" s="12">
        <f t="shared" si="954"/>
        <v>2.5771035901522589E-9</v>
      </c>
      <c r="S348" s="12">
        <f t="shared" si="954"/>
        <v>2.9908753665435615E-9</v>
      </c>
      <c r="T348" s="12">
        <f t="shared" si="954"/>
        <v>3.4710810587433858E-9</v>
      </c>
      <c r="U348" s="12">
        <f t="shared" si="954"/>
        <v>4.0283870906633493E-9</v>
      </c>
      <c r="V348" s="12">
        <f t="shared" si="954"/>
        <v>4.6751724542261221E-9</v>
      </c>
      <c r="W348" s="12">
        <f t="shared" si="954"/>
        <v>5.4258036739849385E-9</v>
      </c>
      <c r="X348" s="12">
        <f t="shared" si="954"/>
        <v>6.2969539192114164E-9</v>
      </c>
      <c r="Y348" s="12">
        <f t="shared" si="954"/>
        <v>7.3079733516325656E-9</v>
      </c>
      <c r="Z348" s="12">
        <f t="shared" si="954"/>
        <v>8.4813189350542227E-9</v>
      </c>
      <c r="AA348" s="12">
        <f t="shared" si="954"/>
        <v>9.8430532538873837E-9</v>
      </c>
      <c r="AB348" s="12">
        <f t="shared" si="954"/>
        <v>1.1423423420433318E-8</v>
      </c>
      <c r="AC348" s="12">
        <f t="shared" si="954"/>
        <v>1.3257532929730638E-8</v>
      </c>
      <c r="AD348" s="12">
        <f t="shared" si="954"/>
        <v>1.5386121385337302E-8</v>
      </c>
      <c r="AE348" s="12">
        <f t="shared" si="954"/>
        <v>1.7856469415470903E-8</v>
      </c>
      <c r="AF348" s="12">
        <f t="shared" si="954"/>
        <v>2.0723448879683801E-8</v>
      </c>
      <c r="AG348" s="12">
        <f t="shared" si="954"/>
        <v>2.4050741693471636E-8</v>
      </c>
      <c r="AH348" s="12">
        <f t="shared" si="954"/>
        <v>2.7912254343588751E-8</v>
      </c>
      <c r="AI348" s="12">
        <f t="shared" si="882"/>
        <v>3826463.6055132947</v>
      </c>
      <c r="AJ348" s="12">
        <f t="shared" si="924"/>
        <v>3826463.6055134875</v>
      </c>
      <c r="AK348" s="21"/>
      <c r="AL348">
        <f t="shared" si="876"/>
        <v>337</v>
      </c>
      <c r="AM348" s="3"/>
      <c r="AN348" s="3"/>
      <c r="AO348" s="12">
        <f t="shared" ref="AO348:BH348" si="955">N347*AN$8</f>
        <v>6.8694396840287317E-11</v>
      </c>
      <c r="AP348" s="12">
        <f t="shared" si="955"/>
        <v>0</v>
      </c>
      <c r="AQ348" s="12">
        <f t="shared" si="955"/>
        <v>0</v>
      </c>
      <c r="AR348" s="12">
        <f t="shared" si="955"/>
        <v>0</v>
      </c>
      <c r="AS348" s="12">
        <f t="shared" si="955"/>
        <v>0</v>
      </c>
      <c r="AT348" s="12">
        <f t="shared" si="955"/>
        <v>0</v>
      </c>
      <c r="AU348" s="12">
        <f t="shared" si="955"/>
        <v>0</v>
      </c>
      <c r="AV348" s="12">
        <f t="shared" si="955"/>
        <v>0</v>
      </c>
      <c r="AW348" s="12">
        <f t="shared" si="955"/>
        <v>0</v>
      </c>
      <c r="AX348" s="12">
        <f t="shared" si="955"/>
        <v>0</v>
      </c>
      <c r="AY348" s="12">
        <f t="shared" si="955"/>
        <v>0</v>
      </c>
      <c r="AZ348" s="12">
        <f t="shared" si="955"/>
        <v>0</v>
      </c>
      <c r="BA348" s="12">
        <f t="shared" si="955"/>
        <v>0</v>
      </c>
      <c r="BB348" s="12">
        <f t="shared" si="955"/>
        <v>0</v>
      </c>
      <c r="BC348" s="12">
        <f t="shared" si="955"/>
        <v>0</v>
      </c>
      <c r="BD348" s="12">
        <f t="shared" si="955"/>
        <v>0</v>
      </c>
      <c r="BE348" s="12">
        <f t="shared" si="955"/>
        <v>0</v>
      </c>
      <c r="BF348" s="12">
        <f t="shared" si="955"/>
        <v>0</v>
      </c>
      <c r="BG348" s="12">
        <f t="shared" si="955"/>
        <v>0</v>
      </c>
      <c r="BH348" s="12">
        <f t="shared" si="955"/>
        <v>0</v>
      </c>
      <c r="BI348" s="12">
        <f t="shared" si="918"/>
        <v>0</v>
      </c>
      <c r="BJ348" s="12">
        <f t="shared" si="919"/>
        <v>6.8694396840287317E-11</v>
      </c>
      <c r="BK348" s="12">
        <f t="shared" si="920"/>
        <v>159435.9835630618</v>
      </c>
      <c r="BL348" s="3">
        <f t="shared" si="938"/>
        <v>1.0000000000000049</v>
      </c>
      <c r="BM348" s="3">
        <f t="shared" si="884"/>
        <v>3985899.5890765493</v>
      </c>
      <c r="BN348" s="24">
        <f t="shared" si="939"/>
        <v>1.0000000000000042</v>
      </c>
      <c r="BO348" s="3">
        <f t="shared" si="885"/>
        <v>3.999999999999996</v>
      </c>
      <c r="BP348" s="21"/>
      <c r="BQ348" s="3">
        <f>I348+AJ348+BK348+SUM(J$11:J348)</f>
        <v>5000000</v>
      </c>
      <c r="BR348" s="21"/>
      <c r="BS348">
        <f t="shared" si="878"/>
        <v>337</v>
      </c>
      <c r="BT348" s="10">
        <f t="shared" si="879"/>
        <v>0.20950046471442269</v>
      </c>
      <c r="BU348" s="8">
        <f t="shared" si="886"/>
        <v>6.2002595473223008E-11</v>
      </c>
      <c r="BV348" s="8">
        <f t="shared" si="887"/>
        <v>6.9079238694322386E-11</v>
      </c>
      <c r="BW348" s="8">
        <f t="shared" si="888"/>
        <v>8.017038746130696E-11</v>
      </c>
      <c r="BX348" s="8">
        <f t="shared" si="889"/>
        <v>9.3042296747609356E-11</v>
      </c>
      <c r="BY348" s="8">
        <f t="shared" si="890"/>
        <v>1.0798087995082108E-10</v>
      </c>
      <c r="BZ348" s="8">
        <f t="shared" si="891"/>
        <v>1.253179558387591E-10</v>
      </c>
      <c r="CA348" s="8">
        <f t="shared" si="892"/>
        <v>1.4543861897363393E-10</v>
      </c>
      <c r="CB348" s="8">
        <f t="shared" si="893"/>
        <v>1.6878979350871059E-10</v>
      </c>
      <c r="CC348" s="8">
        <f t="shared" si="894"/>
        <v>1.9589016035608815E-10</v>
      </c>
      <c r="CD348" s="8">
        <f t="shared" si="895"/>
        <v>2.2734167822981335E-10</v>
      </c>
      <c r="CE348" s="8">
        <f t="shared" si="896"/>
        <v>0</v>
      </c>
      <c r="CF348" s="8">
        <f t="shared" si="897"/>
        <v>0</v>
      </c>
      <c r="CG348" s="8">
        <f t="shared" si="898"/>
        <v>0</v>
      </c>
      <c r="CH348" s="8">
        <f t="shared" si="899"/>
        <v>0</v>
      </c>
      <c r="CI348" s="8">
        <f t="shared" si="900"/>
        <v>0</v>
      </c>
      <c r="CJ348" s="8">
        <f t="shared" si="901"/>
        <v>0</v>
      </c>
      <c r="CK348" s="8">
        <f t="shared" si="902"/>
        <v>0</v>
      </c>
      <c r="CL348" s="8">
        <f t="shared" si="903"/>
        <v>0</v>
      </c>
      <c r="CM348" s="8">
        <f t="shared" si="904"/>
        <v>0</v>
      </c>
      <c r="CN348" s="8">
        <f t="shared" si="905"/>
        <v>0</v>
      </c>
      <c r="CO348" s="8">
        <f t="shared" si="906"/>
        <v>0</v>
      </c>
      <c r="CP348" s="8">
        <f t="shared" si="907"/>
        <v>0</v>
      </c>
      <c r="CQ348" s="8">
        <f t="shared" si="926"/>
        <v>1.275053605234288E-9</v>
      </c>
      <c r="CR348" s="21"/>
    </row>
    <row r="349" spans="2:96" x14ac:dyDescent="0.2">
      <c r="B349" s="1">
        <f t="shared" si="914"/>
        <v>44198</v>
      </c>
      <c r="C349" s="7">
        <f t="shared" si="908"/>
        <v>48.285714285714285</v>
      </c>
      <c r="D349">
        <f t="shared" si="921"/>
        <v>338</v>
      </c>
      <c r="E349" s="13">
        <f t="shared" si="915"/>
        <v>0.2</v>
      </c>
      <c r="F349" s="2">
        <f t="shared" si="909"/>
        <v>4.0551999668446754</v>
      </c>
      <c r="G349" s="2">
        <f t="shared" si="880"/>
        <v>1.9280000000000002</v>
      </c>
      <c r="H349" s="21"/>
      <c r="I349" s="3">
        <f t="shared" si="910"/>
        <v>1014100.4109234497</v>
      </c>
      <c r="J349" s="3"/>
      <c r="K349" s="12">
        <f t="shared" si="911"/>
        <v>3985899.5890765488</v>
      </c>
      <c r="L349" s="3">
        <f t="shared" si="935"/>
        <v>1.0000000000000038</v>
      </c>
      <c r="N349" s="12">
        <f t="shared" si="922"/>
        <v>1.275053605234288E-9</v>
      </c>
      <c r="O349" s="12">
        <f t="shared" ref="O349:AH349" si="956">N348*(1-N$6)</f>
        <v>1.4205813752115358E-9</v>
      </c>
      <c r="P349" s="12">
        <f t="shared" si="956"/>
        <v>1.6486655241668956E-9</v>
      </c>
      <c r="Q349" s="12">
        <f t="shared" si="956"/>
        <v>1.9133701581662356E-9</v>
      </c>
      <c r="R349" s="12">
        <f t="shared" si="956"/>
        <v>2.2205749489491231E-9</v>
      </c>
      <c r="S349" s="12">
        <f t="shared" si="956"/>
        <v>2.5771035901522589E-9</v>
      </c>
      <c r="T349" s="12">
        <f t="shared" si="956"/>
        <v>2.9908753665435615E-9</v>
      </c>
      <c r="U349" s="12">
        <f t="shared" si="956"/>
        <v>3.4710810587433858E-9</v>
      </c>
      <c r="V349" s="12">
        <f t="shared" si="956"/>
        <v>4.0283870906633493E-9</v>
      </c>
      <c r="W349" s="12">
        <f t="shared" si="956"/>
        <v>4.6751724542261221E-9</v>
      </c>
      <c r="X349" s="12">
        <f t="shared" si="956"/>
        <v>5.4258036739849385E-9</v>
      </c>
      <c r="Y349" s="12">
        <f t="shared" si="956"/>
        <v>6.2969539192114164E-9</v>
      </c>
      <c r="Z349" s="12">
        <f t="shared" si="956"/>
        <v>7.3079733516325656E-9</v>
      </c>
      <c r="AA349" s="12">
        <f t="shared" si="956"/>
        <v>8.4813189350542227E-9</v>
      </c>
      <c r="AB349" s="12">
        <f t="shared" si="956"/>
        <v>9.8430532538873837E-9</v>
      </c>
      <c r="AC349" s="12">
        <f t="shared" si="956"/>
        <v>1.1423423420433318E-8</v>
      </c>
      <c r="AD349" s="12">
        <f t="shared" si="956"/>
        <v>1.3257532929730638E-8</v>
      </c>
      <c r="AE349" s="12">
        <f t="shared" si="956"/>
        <v>1.5386121385337302E-8</v>
      </c>
      <c r="AF349" s="12">
        <f t="shared" si="956"/>
        <v>1.7856469415470903E-8</v>
      </c>
      <c r="AG349" s="12">
        <f t="shared" si="956"/>
        <v>2.0723448879683801E-8</v>
      </c>
      <c r="AH349" s="12">
        <f t="shared" si="956"/>
        <v>2.4050741693471636E-8</v>
      </c>
      <c r="AI349" s="12">
        <f t="shared" si="882"/>
        <v>3826463.6055133226</v>
      </c>
      <c r="AJ349" s="12">
        <f t="shared" si="924"/>
        <v>3826463.6055134889</v>
      </c>
      <c r="AK349" s="21"/>
      <c r="AL349">
        <f t="shared" si="876"/>
        <v>338</v>
      </c>
      <c r="AM349" s="3"/>
      <c r="AN349" s="3"/>
      <c r="AO349" s="12">
        <f t="shared" ref="AO349:BH349" si="957">N348*AN$8</f>
        <v>5.9190890633814001E-11</v>
      </c>
      <c r="AP349" s="12">
        <f t="shared" si="957"/>
        <v>0</v>
      </c>
      <c r="AQ349" s="12">
        <f t="shared" si="957"/>
        <v>0</v>
      </c>
      <c r="AR349" s="12">
        <f t="shared" si="957"/>
        <v>0</v>
      </c>
      <c r="AS349" s="12">
        <f t="shared" si="957"/>
        <v>0</v>
      </c>
      <c r="AT349" s="12">
        <f t="shared" si="957"/>
        <v>0</v>
      </c>
      <c r="AU349" s="12">
        <f t="shared" si="957"/>
        <v>0</v>
      </c>
      <c r="AV349" s="12">
        <f t="shared" si="957"/>
        <v>0</v>
      </c>
      <c r="AW349" s="12">
        <f t="shared" si="957"/>
        <v>0</v>
      </c>
      <c r="AX349" s="12">
        <f t="shared" si="957"/>
        <v>0</v>
      </c>
      <c r="AY349" s="12">
        <f t="shared" si="957"/>
        <v>0</v>
      </c>
      <c r="AZ349" s="12">
        <f t="shared" si="957"/>
        <v>0</v>
      </c>
      <c r="BA349" s="12">
        <f t="shared" si="957"/>
        <v>0</v>
      </c>
      <c r="BB349" s="12">
        <f t="shared" si="957"/>
        <v>0</v>
      </c>
      <c r="BC349" s="12">
        <f t="shared" si="957"/>
        <v>0</v>
      </c>
      <c r="BD349" s="12">
        <f t="shared" si="957"/>
        <v>0</v>
      </c>
      <c r="BE349" s="12">
        <f t="shared" si="957"/>
        <v>0</v>
      </c>
      <c r="BF349" s="12">
        <f t="shared" si="957"/>
        <v>0</v>
      </c>
      <c r="BG349" s="12">
        <f t="shared" si="957"/>
        <v>0</v>
      </c>
      <c r="BH349" s="12">
        <f t="shared" si="957"/>
        <v>0</v>
      </c>
      <c r="BI349" s="12">
        <f t="shared" si="918"/>
        <v>0</v>
      </c>
      <c r="BJ349" s="12">
        <f t="shared" si="919"/>
        <v>5.9190890633814001E-11</v>
      </c>
      <c r="BK349" s="12">
        <f t="shared" si="920"/>
        <v>159435.98356306186</v>
      </c>
      <c r="BL349" s="3">
        <f t="shared" si="938"/>
        <v>1.0000000000000042</v>
      </c>
      <c r="BM349" s="3">
        <f t="shared" si="884"/>
        <v>3985899.5890765507</v>
      </c>
      <c r="BN349" s="24">
        <f t="shared" si="939"/>
        <v>1.0000000000000036</v>
      </c>
      <c r="BO349" s="3">
        <f t="shared" si="885"/>
        <v>3.999999999999996</v>
      </c>
      <c r="BP349" s="21"/>
      <c r="BQ349" s="3">
        <f>I349+AJ349+BK349+SUM(J$11:J349)</f>
        <v>5000000</v>
      </c>
      <c r="BR349" s="21"/>
      <c r="BS349">
        <f t="shared" si="878"/>
        <v>338</v>
      </c>
      <c r="BT349" s="10">
        <f t="shared" si="879"/>
        <v>0.20950046471442244</v>
      </c>
      <c r="BU349" s="8">
        <f t="shared" si="886"/>
        <v>5.3424864566476624E-11</v>
      </c>
      <c r="BV349" s="8">
        <f t="shared" si="887"/>
        <v>5.9522491654294011E-11</v>
      </c>
      <c r="BW349" s="8">
        <f t="shared" si="888"/>
        <v>6.9079238694322296E-11</v>
      </c>
      <c r="BX349" s="8">
        <f t="shared" si="889"/>
        <v>8.0170387461306869E-11</v>
      </c>
      <c r="BY349" s="8">
        <f t="shared" si="890"/>
        <v>9.304229674760924E-11</v>
      </c>
      <c r="BZ349" s="8">
        <f t="shared" si="891"/>
        <v>1.0798087995082095E-10</v>
      </c>
      <c r="CA349" s="8">
        <f t="shared" si="892"/>
        <v>1.2531795583875895E-10</v>
      </c>
      <c r="CB349" s="8">
        <f t="shared" si="893"/>
        <v>1.4543861897363375E-10</v>
      </c>
      <c r="CC349" s="8">
        <f t="shared" si="894"/>
        <v>1.6878979350871039E-10</v>
      </c>
      <c r="CD349" s="8">
        <f t="shared" si="895"/>
        <v>1.9589016035608791E-10</v>
      </c>
      <c r="CE349" s="8">
        <f t="shared" si="896"/>
        <v>0</v>
      </c>
      <c r="CF349" s="8">
        <f t="shared" si="897"/>
        <v>0</v>
      </c>
      <c r="CG349" s="8">
        <f t="shared" si="898"/>
        <v>0</v>
      </c>
      <c r="CH349" s="8">
        <f t="shared" si="899"/>
        <v>0</v>
      </c>
      <c r="CI349" s="8">
        <f t="shared" si="900"/>
        <v>0</v>
      </c>
      <c r="CJ349" s="8">
        <f t="shared" si="901"/>
        <v>0</v>
      </c>
      <c r="CK349" s="8">
        <f t="shared" si="902"/>
        <v>0</v>
      </c>
      <c r="CL349" s="8">
        <f t="shared" si="903"/>
        <v>0</v>
      </c>
      <c r="CM349" s="8">
        <f t="shared" si="904"/>
        <v>0</v>
      </c>
      <c r="CN349" s="8">
        <f t="shared" si="905"/>
        <v>0</v>
      </c>
      <c r="CO349" s="8">
        <f t="shared" si="906"/>
        <v>0</v>
      </c>
      <c r="CP349" s="8">
        <f t="shared" si="907"/>
        <v>0</v>
      </c>
      <c r="CQ349" s="8">
        <f t="shared" si="926"/>
        <v>1.098656687752021E-9</v>
      </c>
      <c r="CR349" s="21"/>
    </row>
    <row r="350" spans="2:96" x14ac:dyDescent="0.2">
      <c r="B350" s="1">
        <f t="shared" si="914"/>
        <v>44199</v>
      </c>
      <c r="C350" s="7">
        <f t="shared" si="908"/>
        <v>48.428571428571431</v>
      </c>
      <c r="D350">
        <f t="shared" si="921"/>
        <v>339</v>
      </c>
      <c r="E350" s="13">
        <f t="shared" si="915"/>
        <v>0.2</v>
      </c>
      <c r="F350" s="2">
        <f t="shared" si="909"/>
        <v>4.0551999668446754</v>
      </c>
      <c r="G350" s="2">
        <f t="shared" si="880"/>
        <v>1.9280000000000002</v>
      </c>
      <c r="H350" s="21"/>
      <c r="I350" s="3">
        <f t="shared" si="910"/>
        <v>1014100.4109234486</v>
      </c>
      <c r="J350" s="3"/>
      <c r="K350" s="12">
        <f t="shared" si="911"/>
        <v>3985899.5890765497</v>
      </c>
      <c r="L350" s="3">
        <f t="shared" si="935"/>
        <v>1.0000000000000031</v>
      </c>
      <c r="N350" s="3">
        <f t="shared" si="922"/>
        <v>1.098656687752021E-9</v>
      </c>
      <c r="O350" s="3">
        <f t="shared" ref="O350:AH350" si="958">N349*(1-N$6)</f>
        <v>1.2240514610249165E-9</v>
      </c>
      <c r="P350" s="3">
        <f t="shared" si="958"/>
        <v>1.4205813752115358E-9</v>
      </c>
      <c r="Q350" s="3">
        <f t="shared" si="958"/>
        <v>1.6486655241668956E-9</v>
      </c>
      <c r="R350" s="3">
        <f t="shared" si="958"/>
        <v>1.9133701581662356E-9</v>
      </c>
      <c r="S350" s="3">
        <f t="shared" si="958"/>
        <v>2.2205749489491231E-9</v>
      </c>
      <c r="T350" s="3">
        <f t="shared" si="958"/>
        <v>2.5771035901522589E-9</v>
      </c>
      <c r="U350" s="3">
        <f t="shared" si="958"/>
        <v>2.9908753665435615E-9</v>
      </c>
      <c r="V350" s="3">
        <f t="shared" si="958"/>
        <v>3.4710810587433858E-9</v>
      </c>
      <c r="W350" s="3">
        <f t="shared" si="958"/>
        <v>4.0283870906633493E-9</v>
      </c>
      <c r="X350" s="3">
        <f t="shared" si="958"/>
        <v>4.6751724542261221E-9</v>
      </c>
      <c r="Y350" s="3">
        <f t="shared" si="958"/>
        <v>5.4258036739849385E-9</v>
      </c>
      <c r="Z350" s="3">
        <f t="shared" si="958"/>
        <v>6.2969539192114164E-9</v>
      </c>
      <c r="AA350" s="3">
        <f t="shared" si="958"/>
        <v>7.3079733516325656E-9</v>
      </c>
      <c r="AB350" s="3">
        <f t="shared" si="958"/>
        <v>8.4813189350542227E-9</v>
      </c>
      <c r="AC350" s="3">
        <f t="shared" si="958"/>
        <v>9.8430532538873837E-9</v>
      </c>
      <c r="AD350" s="3">
        <f t="shared" si="958"/>
        <v>1.1423423420433318E-8</v>
      </c>
      <c r="AE350" s="3">
        <f t="shared" si="958"/>
        <v>1.3257532929730638E-8</v>
      </c>
      <c r="AF350" s="3">
        <f t="shared" si="958"/>
        <v>1.5386121385337302E-8</v>
      </c>
      <c r="AG350" s="3">
        <f t="shared" si="958"/>
        <v>1.7856469415470903E-8</v>
      </c>
      <c r="AH350" s="3">
        <f t="shared" si="958"/>
        <v>2.0723448879683801E-8</v>
      </c>
      <c r="AI350" s="12">
        <f t="shared" si="882"/>
        <v>3826463.6055133468</v>
      </c>
      <c r="AJ350" s="3">
        <f t="shared" si="924"/>
        <v>3826463.6055134903</v>
      </c>
      <c r="AK350" s="21"/>
      <c r="AL350">
        <f t="shared" si="876"/>
        <v>339</v>
      </c>
      <c r="AM350" s="3"/>
      <c r="AN350" s="3"/>
      <c r="AO350" s="12">
        <f t="shared" ref="AO350:BH350" si="959">N349*AN$8</f>
        <v>5.1002144209371525E-11</v>
      </c>
      <c r="AP350" s="12">
        <f t="shared" si="959"/>
        <v>0</v>
      </c>
      <c r="AQ350" s="12">
        <f t="shared" si="959"/>
        <v>0</v>
      </c>
      <c r="AR350" s="12">
        <f t="shared" si="959"/>
        <v>0</v>
      </c>
      <c r="AS350" s="12">
        <f t="shared" si="959"/>
        <v>0</v>
      </c>
      <c r="AT350" s="12">
        <f t="shared" si="959"/>
        <v>0</v>
      </c>
      <c r="AU350" s="12">
        <f t="shared" si="959"/>
        <v>0</v>
      </c>
      <c r="AV350" s="12">
        <f t="shared" si="959"/>
        <v>0</v>
      </c>
      <c r="AW350" s="12">
        <f t="shared" si="959"/>
        <v>0</v>
      </c>
      <c r="AX350" s="12">
        <f t="shared" si="959"/>
        <v>0</v>
      </c>
      <c r="AY350" s="12">
        <f t="shared" si="959"/>
        <v>0</v>
      </c>
      <c r="AZ350" s="12">
        <f t="shared" si="959"/>
        <v>0</v>
      </c>
      <c r="BA350" s="12">
        <f t="shared" si="959"/>
        <v>0</v>
      </c>
      <c r="BB350" s="12">
        <f t="shared" si="959"/>
        <v>0</v>
      </c>
      <c r="BC350" s="12">
        <f t="shared" si="959"/>
        <v>0</v>
      </c>
      <c r="BD350" s="12">
        <f t="shared" si="959"/>
        <v>0</v>
      </c>
      <c r="BE350" s="12">
        <f t="shared" si="959"/>
        <v>0</v>
      </c>
      <c r="BF350" s="12">
        <f t="shared" si="959"/>
        <v>0</v>
      </c>
      <c r="BG350" s="12">
        <f t="shared" si="959"/>
        <v>0</v>
      </c>
      <c r="BH350" s="12">
        <f t="shared" si="959"/>
        <v>0</v>
      </c>
      <c r="BI350" s="12">
        <f t="shared" si="918"/>
        <v>0</v>
      </c>
      <c r="BJ350" s="12">
        <f t="shared" si="919"/>
        <v>5.1002144209371525E-11</v>
      </c>
      <c r="BK350" s="12">
        <f t="shared" si="920"/>
        <v>159435.98356306192</v>
      </c>
      <c r="BL350" s="3">
        <f t="shared" si="938"/>
        <v>1.0000000000000036</v>
      </c>
      <c r="BM350" s="3">
        <f t="shared" si="884"/>
        <v>3985899.5890765521</v>
      </c>
      <c r="BN350" s="24">
        <f t="shared" si="939"/>
        <v>1.0000000000000033</v>
      </c>
      <c r="BO350" s="3">
        <f t="shared" si="885"/>
        <v>3.999999999999996</v>
      </c>
      <c r="BP350" s="21"/>
      <c r="BQ350" s="3">
        <f>I350+AJ350+BK350+SUM(J$11:J350)</f>
        <v>5000000.0000000009</v>
      </c>
      <c r="BR350" s="21"/>
      <c r="BS350">
        <f t="shared" si="878"/>
        <v>339</v>
      </c>
      <c r="BT350" s="10">
        <f t="shared" si="879"/>
        <v>0.20950046471442216</v>
      </c>
      <c r="BU350" s="8">
        <f t="shared" si="886"/>
        <v>4.6033817329131244E-11</v>
      </c>
      <c r="BV350" s="8">
        <f t="shared" si="887"/>
        <v>5.1287869983817481E-11</v>
      </c>
      <c r="BW350" s="8">
        <f t="shared" si="888"/>
        <v>5.9522491654293934E-11</v>
      </c>
      <c r="BX350" s="8">
        <f t="shared" si="889"/>
        <v>6.9079238694322205E-11</v>
      </c>
      <c r="BY350" s="8">
        <f t="shared" si="890"/>
        <v>8.0170387461306753E-11</v>
      </c>
      <c r="BZ350" s="8">
        <f t="shared" si="891"/>
        <v>9.3042296747609111E-11</v>
      </c>
      <c r="CA350" s="8">
        <f t="shared" si="892"/>
        <v>1.0798087995082081E-10</v>
      </c>
      <c r="CB350" s="8">
        <f t="shared" si="893"/>
        <v>1.2531795583875879E-10</v>
      </c>
      <c r="CC350" s="8">
        <f t="shared" si="894"/>
        <v>1.4543861897363357E-10</v>
      </c>
      <c r="CD350" s="8">
        <f t="shared" si="895"/>
        <v>1.6878979350871015E-10</v>
      </c>
      <c r="CE350" s="8">
        <f t="shared" si="896"/>
        <v>0</v>
      </c>
      <c r="CF350" s="8">
        <f t="shared" si="897"/>
        <v>0</v>
      </c>
      <c r="CG350" s="8">
        <f t="shared" si="898"/>
        <v>0</v>
      </c>
      <c r="CH350" s="8">
        <f t="shared" si="899"/>
        <v>0</v>
      </c>
      <c r="CI350" s="8">
        <f t="shared" si="900"/>
        <v>0</v>
      </c>
      <c r="CJ350" s="8">
        <f t="shared" si="901"/>
        <v>0</v>
      </c>
      <c r="CK350" s="8">
        <f t="shared" si="902"/>
        <v>0</v>
      </c>
      <c r="CL350" s="8">
        <f t="shared" si="903"/>
        <v>0</v>
      </c>
      <c r="CM350" s="8">
        <f t="shared" si="904"/>
        <v>0</v>
      </c>
      <c r="CN350" s="8">
        <f t="shared" si="905"/>
        <v>0</v>
      </c>
      <c r="CO350" s="8">
        <f t="shared" si="906"/>
        <v>0</v>
      </c>
      <c r="CP350" s="8">
        <f t="shared" si="907"/>
        <v>0</v>
      </c>
      <c r="CQ350" s="8">
        <f t="shared" si="926"/>
        <v>9.4666335014240405E-10</v>
      </c>
      <c r="CR350" s="21"/>
    </row>
    <row r="351" spans="2:96" x14ac:dyDescent="0.2">
      <c r="B351" s="1">
        <f t="shared" si="914"/>
        <v>44200</v>
      </c>
      <c r="C351" s="7">
        <f t="shared" si="908"/>
        <v>48.571428571428569</v>
      </c>
      <c r="D351">
        <f t="shared" si="921"/>
        <v>340</v>
      </c>
      <c r="E351" s="13">
        <f t="shared" si="915"/>
        <v>0.2</v>
      </c>
      <c r="F351" s="2">
        <f t="shared" si="909"/>
        <v>4.0551999668446754</v>
      </c>
      <c r="G351" s="2">
        <f t="shared" si="880"/>
        <v>1.9280000000000002</v>
      </c>
      <c r="H351" s="21"/>
      <c r="I351" s="3">
        <f t="shared" si="910"/>
        <v>1014100.4109234477</v>
      </c>
      <c r="J351" s="3"/>
      <c r="K351" s="12">
        <f t="shared" si="911"/>
        <v>3985899.5890765507</v>
      </c>
      <c r="L351" s="3">
        <f t="shared" si="935"/>
        <v>1.0000000000000027</v>
      </c>
      <c r="N351" s="3">
        <f t="shared" si="922"/>
        <v>9.4666335014240405E-10</v>
      </c>
      <c r="O351" s="3">
        <f t="shared" ref="O351:AH351" si="960">N350*(1-N$6)</f>
        <v>1.0547104202419402E-9</v>
      </c>
      <c r="P351" s="3">
        <f t="shared" si="960"/>
        <v>1.2240514610249165E-9</v>
      </c>
      <c r="Q351" s="3">
        <f t="shared" si="960"/>
        <v>1.4205813752115358E-9</v>
      </c>
      <c r="R351" s="3">
        <f t="shared" si="960"/>
        <v>1.6486655241668956E-9</v>
      </c>
      <c r="S351" s="3">
        <f t="shared" si="960"/>
        <v>1.9133701581662356E-9</v>
      </c>
      <c r="T351" s="3">
        <f t="shared" si="960"/>
        <v>2.2205749489491231E-9</v>
      </c>
      <c r="U351" s="3">
        <f t="shared" si="960"/>
        <v>2.5771035901522589E-9</v>
      </c>
      <c r="V351" s="3">
        <f t="shared" si="960"/>
        <v>2.9908753665435615E-9</v>
      </c>
      <c r="W351" s="3">
        <f t="shared" si="960"/>
        <v>3.4710810587433858E-9</v>
      </c>
      <c r="X351" s="3">
        <f t="shared" si="960"/>
        <v>4.0283870906633493E-9</v>
      </c>
      <c r="Y351" s="3">
        <f t="shared" si="960"/>
        <v>4.6751724542261221E-9</v>
      </c>
      <c r="Z351" s="3">
        <f t="shared" si="960"/>
        <v>5.4258036739849385E-9</v>
      </c>
      <c r="AA351" s="3">
        <f t="shared" si="960"/>
        <v>6.2969539192114164E-9</v>
      </c>
      <c r="AB351" s="3">
        <f t="shared" si="960"/>
        <v>7.3079733516325656E-9</v>
      </c>
      <c r="AC351" s="3">
        <f t="shared" si="960"/>
        <v>8.4813189350542227E-9</v>
      </c>
      <c r="AD351" s="3">
        <f t="shared" si="960"/>
        <v>9.8430532538873837E-9</v>
      </c>
      <c r="AE351" s="3">
        <f t="shared" si="960"/>
        <v>1.1423423420433318E-8</v>
      </c>
      <c r="AF351" s="3">
        <f t="shared" si="960"/>
        <v>1.3257532929730638E-8</v>
      </c>
      <c r="AG351" s="3">
        <f t="shared" si="960"/>
        <v>1.5386121385337302E-8</v>
      </c>
      <c r="AH351" s="3">
        <f t="shared" si="960"/>
        <v>1.7856469415470903E-8</v>
      </c>
      <c r="AI351" s="12">
        <f t="shared" si="882"/>
        <v>3826463.6055133678</v>
      </c>
      <c r="AJ351" s="3">
        <f t="shared" si="924"/>
        <v>3826463.6055134912</v>
      </c>
      <c r="AK351" s="21"/>
      <c r="AL351">
        <f t="shared" si="876"/>
        <v>340</v>
      </c>
      <c r="AM351" s="3"/>
      <c r="AN351" s="3"/>
      <c r="AO351" s="12">
        <f t="shared" ref="AO351:BH351" si="961">N350*AN$8</f>
        <v>4.3946267510080845E-11</v>
      </c>
      <c r="AP351" s="12">
        <f t="shared" si="961"/>
        <v>0</v>
      </c>
      <c r="AQ351" s="12">
        <f t="shared" si="961"/>
        <v>0</v>
      </c>
      <c r="AR351" s="12">
        <f t="shared" si="961"/>
        <v>0</v>
      </c>
      <c r="AS351" s="12">
        <f t="shared" si="961"/>
        <v>0</v>
      </c>
      <c r="AT351" s="12">
        <f t="shared" si="961"/>
        <v>0</v>
      </c>
      <c r="AU351" s="12">
        <f t="shared" si="961"/>
        <v>0</v>
      </c>
      <c r="AV351" s="12">
        <f t="shared" si="961"/>
        <v>0</v>
      </c>
      <c r="AW351" s="12">
        <f t="shared" si="961"/>
        <v>0</v>
      </c>
      <c r="AX351" s="12">
        <f t="shared" si="961"/>
        <v>0</v>
      </c>
      <c r="AY351" s="12">
        <f t="shared" si="961"/>
        <v>0</v>
      </c>
      <c r="AZ351" s="12">
        <f t="shared" si="961"/>
        <v>0</v>
      </c>
      <c r="BA351" s="12">
        <f t="shared" si="961"/>
        <v>0</v>
      </c>
      <c r="BB351" s="12">
        <f t="shared" si="961"/>
        <v>0</v>
      </c>
      <c r="BC351" s="12">
        <f t="shared" si="961"/>
        <v>0</v>
      </c>
      <c r="BD351" s="12">
        <f t="shared" si="961"/>
        <v>0</v>
      </c>
      <c r="BE351" s="12">
        <f t="shared" si="961"/>
        <v>0</v>
      </c>
      <c r="BF351" s="12">
        <f t="shared" si="961"/>
        <v>0</v>
      </c>
      <c r="BG351" s="12">
        <f t="shared" si="961"/>
        <v>0</v>
      </c>
      <c r="BH351" s="12">
        <f t="shared" si="961"/>
        <v>0</v>
      </c>
      <c r="BI351" s="12">
        <f t="shared" si="918"/>
        <v>0</v>
      </c>
      <c r="BJ351" s="12">
        <f t="shared" si="919"/>
        <v>4.3946267510080845E-11</v>
      </c>
      <c r="BK351" s="12">
        <f t="shared" si="920"/>
        <v>159435.98356306198</v>
      </c>
      <c r="BL351" s="3">
        <f t="shared" si="938"/>
        <v>1.0000000000000033</v>
      </c>
      <c r="BM351" s="3">
        <f t="shared" si="884"/>
        <v>3985899.589076553</v>
      </c>
      <c r="BN351" s="24">
        <f t="shared" si="939"/>
        <v>1.0000000000000029</v>
      </c>
      <c r="BO351" s="3">
        <f t="shared" si="885"/>
        <v>3.9999999999999964</v>
      </c>
      <c r="BP351" s="21"/>
      <c r="BQ351" s="3">
        <f>I351+AJ351+BK351+SUM(J$11:J351)</f>
        <v>5000000.0000000009</v>
      </c>
      <c r="BR351" s="21"/>
      <c r="BS351">
        <f t="shared" si="878"/>
        <v>340</v>
      </c>
      <c r="BT351" s="10">
        <f t="shared" si="879"/>
        <v>0.20950046471442199</v>
      </c>
      <c r="BU351" s="8">
        <f t="shared" si="886"/>
        <v>3.9665282356589045E-11</v>
      </c>
      <c r="BV351" s="8">
        <f t="shared" si="887"/>
        <v>4.4192464635965954E-11</v>
      </c>
      <c r="BW351" s="8">
        <f t="shared" si="888"/>
        <v>5.1287869983817442E-11</v>
      </c>
      <c r="BX351" s="8">
        <f t="shared" si="889"/>
        <v>5.9522491654293895E-11</v>
      </c>
      <c r="BY351" s="8">
        <f t="shared" si="890"/>
        <v>6.9079238694322154E-11</v>
      </c>
      <c r="BZ351" s="8">
        <f t="shared" si="891"/>
        <v>8.0170387461306688E-11</v>
      </c>
      <c r="CA351" s="8">
        <f t="shared" si="892"/>
        <v>9.3042296747609046E-11</v>
      </c>
      <c r="CB351" s="8">
        <f t="shared" si="893"/>
        <v>1.0798087995082072E-10</v>
      </c>
      <c r="CC351" s="8">
        <f t="shared" si="894"/>
        <v>1.2531795583875869E-10</v>
      </c>
      <c r="CD351" s="8">
        <f t="shared" si="895"/>
        <v>1.4543861897363344E-10</v>
      </c>
      <c r="CE351" s="8">
        <f t="shared" si="896"/>
        <v>0</v>
      </c>
      <c r="CF351" s="8">
        <f t="shared" si="897"/>
        <v>0</v>
      </c>
      <c r="CG351" s="8">
        <f t="shared" si="898"/>
        <v>0</v>
      </c>
      <c r="CH351" s="8">
        <f t="shared" si="899"/>
        <v>0</v>
      </c>
      <c r="CI351" s="8">
        <f t="shared" si="900"/>
        <v>0</v>
      </c>
      <c r="CJ351" s="8">
        <f t="shared" si="901"/>
        <v>0</v>
      </c>
      <c r="CK351" s="8">
        <f t="shared" si="902"/>
        <v>0</v>
      </c>
      <c r="CL351" s="8">
        <f t="shared" si="903"/>
        <v>0</v>
      </c>
      <c r="CM351" s="8">
        <f t="shared" si="904"/>
        <v>0</v>
      </c>
      <c r="CN351" s="8">
        <f t="shared" si="905"/>
        <v>0</v>
      </c>
      <c r="CO351" s="8">
        <f t="shared" si="906"/>
        <v>0</v>
      </c>
      <c r="CP351" s="8">
        <f t="shared" si="907"/>
        <v>0</v>
      </c>
      <c r="CQ351" s="8">
        <f t="shared" si="926"/>
        <v>8.1569748629711707E-10</v>
      </c>
      <c r="CR351" s="21"/>
    </row>
    <row r="352" spans="2:96" x14ac:dyDescent="0.2">
      <c r="B352" s="1">
        <f t="shared" si="914"/>
        <v>44201</v>
      </c>
      <c r="C352" s="7">
        <f t="shared" si="908"/>
        <v>48.714285714285715</v>
      </c>
      <c r="D352">
        <f t="shared" si="921"/>
        <v>341</v>
      </c>
      <c r="E352" s="13">
        <f t="shared" si="915"/>
        <v>0.2</v>
      </c>
      <c r="F352" s="2">
        <f t="shared" si="909"/>
        <v>4.0551999668446754</v>
      </c>
      <c r="G352" s="2">
        <f t="shared" si="880"/>
        <v>1.9280000000000002</v>
      </c>
      <c r="H352" s="21"/>
      <c r="I352" s="3">
        <f t="shared" si="910"/>
        <v>1014100.4109234469</v>
      </c>
      <c r="J352" s="3"/>
      <c r="K352" s="12">
        <f t="shared" si="911"/>
        <v>3985899.5890765516</v>
      </c>
      <c r="L352" s="3">
        <f t="shared" si="935"/>
        <v>1.0000000000000024</v>
      </c>
      <c r="N352" s="3">
        <f t="shared" si="922"/>
        <v>8.1569748629711707E-10</v>
      </c>
      <c r="O352" s="3">
        <f t="shared" ref="O352:AH352" si="962">N351*(1-N$6)</f>
        <v>9.0879681613670786E-10</v>
      </c>
      <c r="P352" s="3">
        <f t="shared" si="962"/>
        <v>1.0547104202419402E-9</v>
      </c>
      <c r="Q352" s="3">
        <f t="shared" si="962"/>
        <v>1.2240514610249165E-9</v>
      </c>
      <c r="R352" s="3">
        <f t="shared" si="962"/>
        <v>1.4205813752115358E-9</v>
      </c>
      <c r="S352" s="3">
        <f t="shared" si="962"/>
        <v>1.6486655241668956E-9</v>
      </c>
      <c r="T352" s="3">
        <f t="shared" si="962"/>
        <v>1.9133701581662356E-9</v>
      </c>
      <c r="U352" s="3">
        <f t="shared" si="962"/>
        <v>2.2205749489491231E-9</v>
      </c>
      <c r="V352" s="3">
        <f t="shared" si="962"/>
        <v>2.5771035901522589E-9</v>
      </c>
      <c r="W352" s="3">
        <f t="shared" si="962"/>
        <v>2.9908753665435615E-9</v>
      </c>
      <c r="X352" s="3">
        <f t="shared" si="962"/>
        <v>3.4710810587433858E-9</v>
      </c>
      <c r="Y352" s="3">
        <f t="shared" si="962"/>
        <v>4.0283870906633493E-9</v>
      </c>
      <c r="Z352" s="3">
        <f t="shared" si="962"/>
        <v>4.6751724542261221E-9</v>
      </c>
      <c r="AA352" s="3">
        <f t="shared" si="962"/>
        <v>5.4258036739849385E-9</v>
      </c>
      <c r="AB352" s="3">
        <f t="shared" si="962"/>
        <v>6.2969539192114164E-9</v>
      </c>
      <c r="AC352" s="3">
        <f t="shared" si="962"/>
        <v>7.3079733516325656E-9</v>
      </c>
      <c r="AD352" s="3">
        <f t="shared" si="962"/>
        <v>8.4813189350542227E-9</v>
      </c>
      <c r="AE352" s="3">
        <f t="shared" si="962"/>
        <v>9.8430532538873837E-9</v>
      </c>
      <c r="AF352" s="3">
        <f t="shared" si="962"/>
        <v>1.1423423420433318E-8</v>
      </c>
      <c r="AG352" s="3">
        <f t="shared" si="962"/>
        <v>1.3257532929730638E-8</v>
      </c>
      <c r="AH352" s="3">
        <f t="shared" si="962"/>
        <v>1.5386121385337302E-8</v>
      </c>
      <c r="AI352" s="12">
        <f t="shared" si="882"/>
        <v>3826463.6055133855</v>
      </c>
      <c r="AJ352" s="3">
        <f t="shared" si="924"/>
        <v>3826463.6055134917</v>
      </c>
      <c r="AK352" s="21"/>
      <c r="AL352">
        <f t="shared" si="876"/>
        <v>341</v>
      </c>
      <c r="AM352" s="3"/>
      <c r="AN352" s="3"/>
      <c r="AO352" s="12">
        <f t="shared" ref="AO352:BH352" si="963">N351*AN$8</f>
        <v>3.7866534005696163E-11</v>
      </c>
      <c r="AP352" s="12">
        <f t="shared" si="963"/>
        <v>0</v>
      </c>
      <c r="AQ352" s="12">
        <f t="shared" si="963"/>
        <v>0</v>
      </c>
      <c r="AR352" s="12">
        <f t="shared" si="963"/>
        <v>0</v>
      </c>
      <c r="AS352" s="12">
        <f t="shared" si="963"/>
        <v>0</v>
      </c>
      <c r="AT352" s="12">
        <f t="shared" si="963"/>
        <v>0</v>
      </c>
      <c r="AU352" s="12">
        <f t="shared" si="963"/>
        <v>0</v>
      </c>
      <c r="AV352" s="12">
        <f t="shared" si="963"/>
        <v>0</v>
      </c>
      <c r="AW352" s="12">
        <f t="shared" si="963"/>
        <v>0</v>
      </c>
      <c r="AX352" s="12">
        <f t="shared" si="963"/>
        <v>0</v>
      </c>
      <c r="AY352" s="12">
        <f t="shared" si="963"/>
        <v>0</v>
      </c>
      <c r="AZ352" s="12">
        <f t="shared" si="963"/>
        <v>0</v>
      </c>
      <c r="BA352" s="12">
        <f t="shared" si="963"/>
        <v>0</v>
      </c>
      <c r="BB352" s="12">
        <f t="shared" si="963"/>
        <v>0</v>
      </c>
      <c r="BC352" s="12">
        <f t="shared" si="963"/>
        <v>0</v>
      </c>
      <c r="BD352" s="12">
        <f t="shared" si="963"/>
        <v>0</v>
      </c>
      <c r="BE352" s="12">
        <f t="shared" si="963"/>
        <v>0</v>
      </c>
      <c r="BF352" s="12">
        <f t="shared" si="963"/>
        <v>0</v>
      </c>
      <c r="BG352" s="12">
        <f t="shared" si="963"/>
        <v>0</v>
      </c>
      <c r="BH352" s="12">
        <f t="shared" si="963"/>
        <v>0</v>
      </c>
      <c r="BI352" s="12">
        <f t="shared" si="918"/>
        <v>0</v>
      </c>
      <c r="BJ352" s="12">
        <f t="shared" si="919"/>
        <v>3.7866534005696163E-11</v>
      </c>
      <c r="BK352" s="12">
        <f t="shared" si="920"/>
        <v>159435.98356306201</v>
      </c>
      <c r="BL352" s="3">
        <f t="shared" si="938"/>
        <v>1.0000000000000027</v>
      </c>
      <c r="BM352" s="3">
        <f t="shared" si="884"/>
        <v>3985899.5890765535</v>
      </c>
      <c r="BN352" s="24">
        <f t="shared" si="939"/>
        <v>1.0000000000000024</v>
      </c>
      <c r="BO352" s="3">
        <f t="shared" si="885"/>
        <v>3.9999999999999964</v>
      </c>
      <c r="BP352" s="21"/>
      <c r="BQ352" s="3">
        <f>I352+AJ352+BK352+SUM(J$11:J352)</f>
        <v>5000000</v>
      </c>
      <c r="BR352" s="21"/>
      <c r="BS352">
        <f t="shared" si="878"/>
        <v>341</v>
      </c>
      <c r="BT352" s="10">
        <f t="shared" si="879"/>
        <v>0.20950046471442185</v>
      </c>
      <c r="BU352" s="8">
        <f t="shared" si="886"/>
        <v>3.4177800489126354E-11</v>
      </c>
      <c r="BV352" s="8">
        <f t="shared" si="887"/>
        <v>3.8078671062325456E-11</v>
      </c>
      <c r="BW352" s="8">
        <f t="shared" si="888"/>
        <v>4.4192464635965928E-11</v>
      </c>
      <c r="BX352" s="8">
        <f t="shared" si="889"/>
        <v>5.128786998381741E-11</v>
      </c>
      <c r="BY352" s="8">
        <f t="shared" si="890"/>
        <v>5.9522491654293856E-11</v>
      </c>
      <c r="BZ352" s="8">
        <f t="shared" si="891"/>
        <v>6.9079238694322102E-11</v>
      </c>
      <c r="CA352" s="8">
        <f t="shared" si="892"/>
        <v>8.0170387461306637E-11</v>
      </c>
      <c r="CB352" s="8">
        <f t="shared" si="893"/>
        <v>9.3042296747608982E-11</v>
      </c>
      <c r="CC352" s="8">
        <f t="shared" si="894"/>
        <v>1.0798087995082064E-10</v>
      </c>
      <c r="CD352" s="8">
        <f t="shared" si="895"/>
        <v>1.2531795583875861E-10</v>
      </c>
      <c r="CE352" s="8">
        <f t="shared" si="896"/>
        <v>0</v>
      </c>
      <c r="CF352" s="8">
        <f t="shared" si="897"/>
        <v>0</v>
      </c>
      <c r="CG352" s="8">
        <f t="shared" si="898"/>
        <v>0</v>
      </c>
      <c r="CH352" s="8">
        <f t="shared" si="899"/>
        <v>0</v>
      </c>
      <c r="CI352" s="8">
        <f t="shared" si="900"/>
        <v>0</v>
      </c>
      <c r="CJ352" s="8">
        <f t="shared" si="901"/>
        <v>0</v>
      </c>
      <c r="CK352" s="8">
        <f t="shared" si="902"/>
        <v>0</v>
      </c>
      <c r="CL352" s="8">
        <f t="shared" si="903"/>
        <v>0</v>
      </c>
      <c r="CM352" s="8">
        <f t="shared" si="904"/>
        <v>0</v>
      </c>
      <c r="CN352" s="8">
        <f t="shared" si="905"/>
        <v>0</v>
      </c>
      <c r="CO352" s="8">
        <f t="shared" si="906"/>
        <v>0</v>
      </c>
      <c r="CP352" s="8">
        <f t="shared" si="907"/>
        <v>0</v>
      </c>
      <c r="CQ352" s="8">
        <f t="shared" si="926"/>
        <v>7.028500565183459E-10</v>
      </c>
      <c r="CR352" s="21"/>
    </row>
    <row r="353" spans="2:96" x14ac:dyDescent="0.2">
      <c r="B353" s="1">
        <f t="shared" si="914"/>
        <v>44202</v>
      </c>
      <c r="C353" s="7">
        <f t="shared" si="908"/>
        <v>48.857142857142854</v>
      </c>
      <c r="D353">
        <f t="shared" si="921"/>
        <v>342</v>
      </c>
      <c r="E353" s="13">
        <f t="shared" si="915"/>
        <v>0.2</v>
      </c>
      <c r="F353" s="2">
        <f t="shared" si="909"/>
        <v>4.0551999668446754</v>
      </c>
      <c r="G353" s="2">
        <f t="shared" si="880"/>
        <v>1.9280000000000002</v>
      </c>
      <c r="H353" s="21"/>
      <c r="I353" s="3">
        <f t="shared" si="910"/>
        <v>1014100.4109234462</v>
      </c>
      <c r="J353" s="3"/>
      <c r="K353" s="12">
        <f t="shared" si="911"/>
        <v>3985899.5890765525</v>
      </c>
      <c r="L353" s="3">
        <f t="shared" si="935"/>
        <v>1.000000000000002</v>
      </c>
      <c r="N353" s="3">
        <f t="shared" si="922"/>
        <v>7.028500565183459E-10</v>
      </c>
      <c r="O353" s="3">
        <f t="shared" ref="O353:AH353" si="964">N352*(1-N$6)</f>
        <v>7.830695868452324E-10</v>
      </c>
      <c r="P353" s="3">
        <f t="shared" si="964"/>
        <v>9.0879681613670786E-10</v>
      </c>
      <c r="Q353" s="3">
        <f t="shared" si="964"/>
        <v>1.0547104202419402E-9</v>
      </c>
      <c r="R353" s="3">
        <f t="shared" si="964"/>
        <v>1.2240514610249165E-9</v>
      </c>
      <c r="S353" s="3">
        <f t="shared" si="964"/>
        <v>1.4205813752115358E-9</v>
      </c>
      <c r="T353" s="3">
        <f t="shared" si="964"/>
        <v>1.6486655241668956E-9</v>
      </c>
      <c r="U353" s="3">
        <f t="shared" si="964"/>
        <v>1.9133701581662356E-9</v>
      </c>
      <c r="V353" s="3">
        <f t="shared" si="964"/>
        <v>2.2205749489491231E-9</v>
      </c>
      <c r="W353" s="3">
        <f t="shared" si="964"/>
        <v>2.5771035901522589E-9</v>
      </c>
      <c r="X353" s="3">
        <f t="shared" si="964"/>
        <v>2.9908753665435615E-9</v>
      </c>
      <c r="Y353" s="3">
        <f t="shared" si="964"/>
        <v>3.4710810587433858E-9</v>
      </c>
      <c r="Z353" s="3">
        <f t="shared" si="964"/>
        <v>4.0283870906633493E-9</v>
      </c>
      <c r="AA353" s="3">
        <f t="shared" si="964"/>
        <v>4.6751724542261221E-9</v>
      </c>
      <c r="AB353" s="3">
        <f t="shared" si="964"/>
        <v>5.4258036739849385E-9</v>
      </c>
      <c r="AC353" s="3">
        <f t="shared" si="964"/>
        <v>6.2969539192114164E-9</v>
      </c>
      <c r="AD353" s="3">
        <f t="shared" si="964"/>
        <v>7.3079733516325656E-9</v>
      </c>
      <c r="AE353" s="3">
        <f t="shared" si="964"/>
        <v>8.4813189350542227E-9</v>
      </c>
      <c r="AF353" s="3">
        <f t="shared" si="964"/>
        <v>9.8430532538873837E-9</v>
      </c>
      <c r="AG353" s="3">
        <f t="shared" si="964"/>
        <v>1.1423423420433318E-8</v>
      </c>
      <c r="AH353" s="3">
        <f t="shared" si="964"/>
        <v>1.3257532929730638E-8</v>
      </c>
      <c r="AI353" s="12">
        <f t="shared" si="882"/>
        <v>3826463.6055134009</v>
      </c>
      <c r="AJ353" s="3">
        <f t="shared" si="924"/>
        <v>3826463.6055134926</v>
      </c>
      <c r="AK353" s="21"/>
      <c r="AL353">
        <f t="shared" si="876"/>
        <v>342</v>
      </c>
      <c r="AM353" s="3"/>
      <c r="AN353" s="3"/>
      <c r="AO353" s="12">
        <f t="shared" ref="AO353:BH353" si="965">N352*AN$8</f>
        <v>3.2627899451884681E-11</v>
      </c>
      <c r="AP353" s="12">
        <f t="shared" si="965"/>
        <v>0</v>
      </c>
      <c r="AQ353" s="12">
        <f t="shared" si="965"/>
        <v>0</v>
      </c>
      <c r="AR353" s="12">
        <f t="shared" si="965"/>
        <v>0</v>
      </c>
      <c r="AS353" s="12">
        <f t="shared" si="965"/>
        <v>0</v>
      </c>
      <c r="AT353" s="12">
        <f t="shared" si="965"/>
        <v>0</v>
      </c>
      <c r="AU353" s="12">
        <f t="shared" si="965"/>
        <v>0</v>
      </c>
      <c r="AV353" s="12">
        <f t="shared" si="965"/>
        <v>0</v>
      </c>
      <c r="AW353" s="12">
        <f t="shared" si="965"/>
        <v>0</v>
      </c>
      <c r="AX353" s="12">
        <f t="shared" si="965"/>
        <v>0</v>
      </c>
      <c r="AY353" s="12">
        <f t="shared" si="965"/>
        <v>0</v>
      </c>
      <c r="AZ353" s="12">
        <f t="shared" si="965"/>
        <v>0</v>
      </c>
      <c r="BA353" s="12">
        <f t="shared" si="965"/>
        <v>0</v>
      </c>
      <c r="BB353" s="12">
        <f t="shared" si="965"/>
        <v>0</v>
      </c>
      <c r="BC353" s="12">
        <f t="shared" si="965"/>
        <v>0</v>
      </c>
      <c r="BD353" s="12">
        <f t="shared" si="965"/>
        <v>0</v>
      </c>
      <c r="BE353" s="12">
        <f t="shared" si="965"/>
        <v>0</v>
      </c>
      <c r="BF353" s="12">
        <f t="shared" si="965"/>
        <v>0</v>
      </c>
      <c r="BG353" s="12">
        <f t="shared" si="965"/>
        <v>0</v>
      </c>
      <c r="BH353" s="12">
        <f t="shared" si="965"/>
        <v>0</v>
      </c>
      <c r="BI353" s="12">
        <f t="shared" si="918"/>
        <v>0</v>
      </c>
      <c r="BJ353" s="12">
        <f t="shared" si="919"/>
        <v>3.2627899451884681E-11</v>
      </c>
      <c r="BK353" s="12">
        <f t="shared" si="920"/>
        <v>159435.98356306204</v>
      </c>
      <c r="BL353" s="3">
        <f t="shared" si="938"/>
        <v>1.0000000000000024</v>
      </c>
      <c r="BM353" s="3">
        <f t="shared" si="884"/>
        <v>3985899.5890765544</v>
      </c>
      <c r="BN353" s="24">
        <f t="shared" si="939"/>
        <v>1.000000000000002</v>
      </c>
      <c r="BO353" s="3">
        <f t="shared" si="885"/>
        <v>3.9999999999999964</v>
      </c>
      <c r="BP353" s="21"/>
      <c r="BQ353" s="3">
        <f>I353+AJ353+BK353+SUM(J$11:J353)</f>
        <v>5000000.0000000009</v>
      </c>
      <c r="BR353" s="21"/>
      <c r="BS353">
        <f t="shared" si="878"/>
        <v>342</v>
      </c>
      <c r="BT353" s="10">
        <f t="shared" si="879"/>
        <v>0.20950046471442166</v>
      </c>
      <c r="BU353" s="8">
        <f t="shared" si="886"/>
        <v>2.9449482693030203E-11</v>
      </c>
      <c r="BV353" s="8">
        <f t="shared" si="887"/>
        <v>3.2810688469561273E-11</v>
      </c>
      <c r="BW353" s="8">
        <f t="shared" si="888"/>
        <v>3.8078671062325424E-11</v>
      </c>
      <c r="BX353" s="8">
        <f t="shared" si="889"/>
        <v>4.4192464635965883E-11</v>
      </c>
      <c r="BY353" s="8">
        <f t="shared" si="890"/>
        <v>5.1287869983817364E-11</v>
      </c>
      <c r="BZ353" s="8">
        <f t="shared" si="891"/>
        <v>5.9522491654293792E-11</v>
      </c>
      <c r="CA353" s="8">
        <f t="shared" si="892"/>
        <v>6.9079238694322037E-11</v>
      </c>
      <c r="CB353" s="8">
        <f t="shared" si="893"/>
        <v>8.0170387461306572E-11</v>
      </c>
      <c r="CC353" s="8">
        <f t="shared" si="894"/>
        <v>9.3042296747608891E-11</v>
      </c>
      <c r="CD353" s="8">
        <f t="shared" si="895"/>
        <v>1.0798087995082055E-10</v>
      </c>
      <c r="CE353" s="8">
        <f t="shared" si="896"/>
        <v>0</v>
      </c>
      <c r="CF353" s="8">
        <f t="shared" si="897"/>
        <v>0</v>
      </c>
      <c r="CG353" s="8">
        <f t="shared" si="898"/>
        <v>0</v>
      </c>
      <c r="CH353" s="8">
        <f t="shared" si="899"/>
        <v>0</v>
      </c>
      <c r="CI353" s="8">
        <f t="shared" si="900"/>
        <v>0</v>
      </c>
      <c r="CJ353" s="8">
        <f t="shared" si="901"/>
        <v>0</v>
      </c>
      <c r="CK353" s="8">
        <f t="shared" si="902"/>
        <v>0</v>
      </c>
      <c r="CL353" s="8">
        <f t="shared" si="903"/>
        <v>0</v>
      </c>
      <c r="CM353" s="8">
        <f t="shared" si="904"/>
        <v>0</v>
      </c>
      <c r="CN353" s="8">
        <f t="shared" si="905"/>
        <v>0</v>
      </c>
      <c r="CO353" s="8">
        <f t="shared" si="906"/>
        <v>0</v>
      </c>
      <c r="CP353" s="8">
        <f t="shared" si="907"/>
        <v>0</v>
      </c>
      <c r="CQ353" s="8">
        <f t="shared" si="926"/>
        <v>6.05614471353052E-10</v>
      </c>
      <c r="CR353" s="21"/>
    </row>
    <row r="354" spans="2:96" x14ac:dyDescent="0.2">
      <c r="B354" s="1">
        <f t="shared" si="914"/>
        <v>44203</v>
      </c>
      <c r="C354" s="7">
        <f t="shared" si="908"/>
        <v>49</v>
      </c>
      <c r="D354">
        <f t="shared" si="921"/>
        <v>343</v>
      </c>
      <c r="E354" s="13">
        <f t="shared" si="915"/>
        <v>0.2</v>
      </c>
      <c r="F354" s="2">
        <f t="shared" si="909"/>
        <v>4.0551999668446754</v>
      </c>
      <c r="G354" s="2">
        <f t="shared" si="880"/>
        <v>1.9280000000000002</v>
      </c>
      <c r="H354" s="21"/>
      <c r="I354" s="3">
        <f t="shared" si="910"/>
        <v>1014100.4109234456</v>
      </c>
      <c r="J354" s="3"/>
      <c r="K354" s="12">
        <f t="shared" si="911"/>
        <v>3985899.589076553</v>
      </c>
      <c r="L354" s="3">
        <f t="shared" si="935"/>
        <v>1.0000000000000018</v>
      </c>
      <c r="N354" s="3">
        <f t="shared" si="922"/>
        <v>6.05614471353052E-10</v>
      </c>
      <c r="O354" s="3">
        <f t="shared" ref="O354:AH354" si="966">N353*(1-N$6)</f>
        <v>6.7473605425761201E-10</v>
      </c>
      <c r="P354" s="3">
        <f t="shared" si="966"/>
        <v>7.830695868452324E-10</v>
      </c>
      <c r="Q354" s="3">
        <f t="shared" si="966"/>
        <v>9.0879681613670786E-10</v>
      </c>
      <c r="R354" s="3">
        <f t="shared" si="966"/>
        <v>1.0547104202419402E-9</v>
      </c>
      <c r="S354" s="3">
        <f t="shared" si="966"/>
        <v>1.2240514610249165E-9</v>
      </c>
      <c r="T354" s="3">
        <f t="shared" si="966"/>
        <v>1.4205813752115358E-9</v>
      </c>
      <c r="U354" s="3">
        <f t="shared" si="966"/>
        <v>1.6486655241668956E-9</v>
      </c>
      <c r="V354" s="3">
        <f t="shared" si="966"/>
        <v>1.9133701581662356E-9</v>
      </c>
      <c r="W354" s="3">
        <f t="shared" si="966"/>
        <v>2.2205749489491231E-9</v>
      </c>
      <c r="X354" s="3">
        <f t="shared" si="966"/>
        <v>2.5771035901522589E-9</v>
      </c>
      <c r="Y354" s="3">
        <f t="shared" si="966"/>
        <v>2.9908753665435615E-9</v>
      </c>
      <c r="Z354" s="3">
        <f t="shared" si="966"/>
        <v>3.4710810587433858E-9</v>
      </c>
      <c r="AA354" s="3">
        <f t="shared" si="966"/>
        <v>4.0283870906633493E-9</v>
      </c>
      <c r="AB354" s="3">
        <f t="shared" si="966"/>
        <v>4.6751724542261221E-9</v>
      </c>
      <c r="AC354" s="3">
        <f t="shared" si="966"/>
        <v>5.4258036739849385E-9</v>
      </c>
      <c r="AD354" s="3">
        <f t="shared" si="966"/>
        <v>6.2969539192114164E-9</v>
      </c>
      <c r="AE354" s="3">
        <f t="shared" si="966"/>
        <v>7.3079733516325656E-9</v>
      </c>
      <c r="AF354" s="3">
        <f t="shared" si="966"/>
        <v>8.4813189350542227E-9</v>
      </c>
      <c r="AG354" s="3">
        <f t="shared" si="966"/>
        <v>9.8430532538873837E-9</v>
      </c>
      <c r="AH354" s="3">
        <f t="shared" si="966"/>
        <v>1.1423423420433318E-8</v>
      </c>
      <c r="AI354" s="12">
        <f t="shared" si="882"/>
        <v>3826463.6055134139</v>
      </c>
      <c r="AJ354" s="3">
        <f t="shared" si="924"/>
        <v>3826463.6055134931</v>
      </c>
      <c r="AK354" s="21"/>
      <c r="AL354">
        <f t="shared" si="876"/>
        <v>343</v>
      </c>
      <c r="AM354" s="3"/>
      <c r="AN354" s="3"/>
      <c r="AO354" s="12">
        <f t="shared" ref="AO354:BH354" si="967">N353*AN$8</f>
        <v>2.8114002260733837E-11</v>
      </c>
      <c r="AP354" s="12">
        <f t="shared" si="967"/>
        <v>0</v>
      </c>
      <c r="AQ354" s="12">
        <f t="shared" si="967"/>
        <v>0</v>
      </c>
      <c r="AR354" s="12">
        <f t="shared" si="967"/>
        <v>0</v>
      </c>
      <c r="AS354" s="12">
        <f t="shared" si="967"/>
        <v>0</v>
      </c>
      <c r="AT354" s="12">
        <f t="shared" si="967"/>
        <v>0</v>
      </c>
      <c r="AU354" s="12">
        <f t="shared" si="967"/>
        <v>0</v>
      </c>
      <c r="AV354" s="12">
        <f t="shared" si="967"/>
        <v>0</v>
      </c>
      <c r="AW354" s="12">
        <f t="shared" si="967"/>
        <v>0</v>
      </c>
      <c r="AX354" s="12">
        <f t="shared" si="967"/>
        <v>0</v>
      </c>
      <c r="AY354" s="12">
        <f t="shared" si="967"/>
        <v>0</v>
      </c>
      <c r="AZ354" s="12">
        <f t="shared" si="967"/>
        <v>0</v>
      </c>
      <c r="BA354" s="12">
        <f t="shared" si="967"/>
        <v>0</v>
      </c>
      <c r="BB354" s="12">
        <f t="shared" si="967"/>
        <v>0</v>
      </c>
      <c r="BC354" s="12">
        <f t="shared" si="967"/>
        <v>0</v>
      </c>
      <c r="BD354" s="12">
        <f t="shared" si="967"/>
        <v>0</v>
      </c>
      <c r="BE354" s="12">
        <f t="shared" si="967"/>
        <v>0</v>
      </c>
      <c r="BF354" s="12">
        <f t="shared" si="967"/>
        <v>0</v>
      </c>
      <c r="BG354" s="12">
        <f t="shared" si="967"/>
        <v>0</v>
      </c>
      <c r="BH354" s="12">
        <f t="shared" si="967"/>
        <v>0</v>
      </c>
      <c r="BI354" s="12">
        <f t="shared" si="918"/>
        <v>0</v>
      </c>
      <c r="BJ354" s="12">
        <f t="shared" si="919"/>
        <v>2.8114002260733837E-11</v>
      </c>
      <c r="BK354" s="12">
        <f t="shared" si="920"/>
        <v>159435.98356306207</v>
      </c>
      <c r="BL354" s="3">
        <f t="shared" si="938"/>
        <v>1.000000000000002</v>
      </c>
      <c r="BM354" s="3">
        <f t="shared" si="884"/>
        <v>3985899.5890765553</v>
      </c>
      <c r="BN354" s="24">
        <f t="shared" si="939"/>
        <v>1.0000000000000018</v>
      </c>
      <c r="BO354" s="3">
        <f t="shared" si="885"/>
        <v>3.9999999999999964</v>
      </c>
      <c r="BP354" s="21"/>
      <c r="BQ354" s="3">
        <f>I354+AJ354+BK354+SUM(J$11:J354)</f>
        <v>5000000</v>
      </c>
      <c r="BR354" s="21"/>
      <c r="BS354">
        <f t="shared" si="878"/>
        <v>343</v>
      </c>
      <c r="BT354" s="10">
        <f t="shared" si="879"/>
        <v>0.20950046471442157</v>
      </c>
      <c r="BU354" s="8">
        <f t="shared" si="886"/>
        <v>2.5375302637248628E-11</v>
      </c>
      <c r="BV354" s="8">
        <f t="shared" si="887"/>
        <v>2.827150338530898E-11</v>
      </c>
      <c r="BW354" s="8">
        <f t="shared" si="888"/>
        <v>3.281068846956126E-11</v>
      </c>
      <c r="BX354" s="8">
        <f t="shared" si="889"/>
        <v>3.8078671062325404E-11</v>
      </c>
      <c r="BY354" s="8">
        <f t="shared" si="890"/>
        <v>4.419246463596587E-11</v>
      </c>
      <c r="BZ354" s="8">
        <f t="shared" si="891"/>
        <v>5.1287869983817339E-11</v>
      </c>
      <c r="CA354" s="8">
        <f t="shared" si="892"/>
        <v>5.9522491654293766E-11</v>
      </c>
      <c r="CB354" s="8">
        <f t="shared" si="893"/>
        <v>6.9079238694322011E-11</v>
      </c>
      <c r="CC354" s="8">
        <f t="shared" si="894"/>
        <v>8.0170387461306533E-11</v>
      </c>
      <c r="CD354" s="8">
        <f t="shared" si="895"/>
        <v>9.3042296747608852E-11</v>
      </c>
      <c r="CE354" s="8">
        <f t="shared" si="896"/>
        <v>0</v>
      </c>
      <c r="CF354" s="8">
        <f t="shared" si="897"/>
        <v>0</v>
      </c>
      <c r="CG354" s="8">
        <f t="shared" si="898"/>
        <v>0</v>
      </c>
      <c r="CH354" s="8">
        <f t="shared" si="899"/>
        <v>0</v>
      </c>
      <c r="CI354" s="8">
        <f t="shared" si="900"/>
        <v>0</v>
      </c>
      <c r="CJ354" s="8">
        <f t="shared" si="901"/>
        <v>0</v>
      </c>
      <c r="CK354" s="8">
        <f t="shared" si="902"/>
        <v>0</v>
      </c>
      <c r="CL354" s="8">
        <f t="shared" si="903"/>
        <v>0</v>
      </c>
      <c r="CM354" s="8">
        <f t="shared" si="904"/>
        <v>0</v>
      </c>
      <c r="CN354" s="8">
        <f t="shared" si="905"/>
        <v>0</v>
      </c>
      <c r="CO354" s="8">
        <f t="shared" si="906"/>
        <v>0</v>
      </c>
      <c r="CP354" s="8">
        <f t="shared" si="907"/>
        <v>0</v>
      </c>
      <c r="CQ354" s="8">
        <f t="shared" si="926"/>
        <v>5.2183091473175865E-10</v>
      </c>
      <c r="CR354" s="21"/>
    </row>
    <row r="355" spans="2:96" x14ac:dyDescent="0.2">
      <c r="B355" s="1">
        <f t="shared" si="914"/>
        <v>44204</v>
      </c>
      <c r="C355" s="7">
        <f t="shared" si="908"/>
        <v>49.142857142857146</v>
      </c>
      <c r="D355">
        <f t="shared" si="921"/>
        <v>344</v>
      </c>
      <c r="E355" s="13">
        <f t="shared" si="915"/>
        <v>0.2</v>
      </c>
      <c r="F355" s="2">
        <f t="shared" si="909"/>
        <v>4.0551999668446754</v>
      </c>
      <c r="G355" s="2">
        <f t="shared" si="880"/>
        <v>1.9280000000000002</v>
      </c>
      <c r="H355" s="21"/>
      <c r="I355" s="3">
        <f t="shared" si="910"/>
        <v>1014100.4109234451</v>
      </c>
      <c r="J355" s="3"/>
      <c r="K355" s="12">
        <f t="shared" si="911"/>
        <v>3985899.5890765535</v>
      </c>
      <c r="L355" s="3">
        <f t="shared" si="935"/>
        <v>1.0000000000000016</v>
      </c>
      <c r="N355" s="3">
        <f t="shared" si="922"/>
        <v>5.2183091473175865E-10</v>
      </c>
      <c r="O355" s="3">
        <f t="shared" ref="O355:AH355" si="968">N354*(1-N$6)</f>
        <v>5.8138989249892992E-10</v>
      </c>
      <c r="P355" s="3">
        <f t="shared" si="968"/>
        <v>6.7473605425761201E-10</v>
      </c>
      <c r="Q355" s="3">
        <f t="shared" si="968"/>
        <v>7.830695868452324E-10</v>
      </c>
      <c r="R355" s="3">
        <f t="shared" si="968"/>
        <v>9.0879681613670786E-10</v>
      </c>
      <c r="S355" s="3">
        <f t="shared" si="968"/>
        <v>1.0547104202419402E-9</v>
      </c>
      <c r="T355" s="3">
        <f t="shared" si="968"/>
        <v>1.2240514610249165E-9</v>
      </c>
      <c r="U355" s="3">
        <f t="shared" si="968"/>
        <v>1.4205813752115358E-9</v>
      </c>
      <c r="V355" s="3">
        <f t="shared" si="968"/>
        <v>1.6486655241668956E-9</v>
      </c>
      <c r="W355" s="3">
        <f t="shared" si="968"/>
        <v>1.9133701581662356E-9</v>
      </c>
      <c r="X355" s="3">
        <f t="shared" si="968"/>
        <v>2.2205749489491231E-9</v>
      </c>
      <c r="Y355" s="3">
        <f t="shared" si="968"/>
        <v>2.5771035901522589E-9</v>
      </c>
      <c r="Z355" s="3">
        <f t="shared" si="968"/>
        <v>2.9908753665435615E-9</v>
      </c>
      <c r="AA355" s="3">
        <f t="shared" si="968"/>
        <v>3.4710810587433858E-9</v>
      </c>
      <c r="AB355" s="3">
        <f t="shared" si="968"/>
        <v>4.0283870906633493E-9</v>
      </c>
      <c r="AC355" s="3">
        <f t="shared" si="968"/>
        <v>4.6751724542261221E-9</v>
      </c>
      <c r="AD355" s="3">
        <f t="shared" si="968"/>
        <v>5.4258036739849385E-9</v>
      </c>
      <c r="AE355" s="3">
        <f t="shared" si="968"/>
        <v>6.2969539192114164E-9</v>
      </c>
      <c r="AF355" s="3">
        <f t="shared" si="968"/>
        <v>7.3079733516325656E-9</v>
      </c>
      <c r="AG355" s="3">
        <f t="shared" si="968"/>
        <v>8.4813189350542227E-9</v>
      </c>
      <c r="AH355" s="3">
        <f t="shared" si="968"/>
        <v>9.8430532538873837E-9</v>
      </c>
      <c r="AI355" s="12">
        <f t="shared" si="882"/>
        <v>3826463.6055134255</v>
      </c>
      <c r="AJ355" s="3">
        <f t="shared" si="924"/>
        <v>3826463.6055134935</v>
      </c>
      <c r="AK355" s="21"/>
      <c r="AL355">
        <f t="shared" si="876"/>
        <v>344</v>
      </c>
      <c r="AM355" s="3"/>
      <c r="AN355" s="3"/>
      <c r="AO355" s="12">
        <f t="shared" ref="AO355:BH355" si="969">N354*AN$8</f>
        <v>2.422457885412208E-11</v>
      </c>
      <c r="AP355" s="12">
        <f t="shared" si="969"/>
        <v>0</v>
      </c>
      <c r="AQ355" s="12">
        <f t="shared" si="969"/>
        <v>0</v>
      </c>
      <c r="AR355" s="12">
        <f t="shared" si="969"/>
        <v>0</v>
      </c>
      <c r="AS355" s="12">
        <f t="shared" si="969"/>
        <v>0</v>
      </c>
      <c r="AT355" s="12">
        <f t="shared" si="969"/>
        <v>0</v>
      </c>
      <c r="AU355" s="12">
        <f t="shared" si="969"/>
        <v>0</v>
      </c>
      <c r="AV355" s="12">
        <f t="shared" si="969"/>
        <v>0</v>
      </c>
      <c r="AW355" s="12">
        <f t="shared" si="969"/>
        <v>0</v>
      </c>
      <c r="AX355" s="12">
        <f t="shared" si="969"/>
        <v>0</v>
      </c>
      <c r="AY355" s="12">
        <f t="shared" si="969"/>
        <v>0</v>
      </c>
      <c r="AZ355" s="12">
        <f t="shared" si="969"/>
        <v>0</v>
      </c>
      <c r="BA355" s="12">
        <f t="shared" si="969"/>
        <v>0</v>
      </c>
      <c r="BB355" s="12">
        <f t="shared" si="969"/>
        <v>0</v>
      </c>
      <c r="BC355" s="12">
        <f t="shared" si="969"/>
        <v>0</v>
      </c>
      <c r="BD355" s="12">
        <f t="shared" si="969"/>
        <v>0</v>
      </c>
      <c r="BE355" s="12">
        <f t="shared" si="969"/>
        <v>0</v>
      </c>
      <c r="BF355" s="12">
        <f t="shared" si="969"/>
        <v>0</v>
      </c>
      <c r="BG355" s="12">
        <f t="shared" si="969"/>
        <v>0</v>
      </c>
      <c r="BH355" s="12">
        <f t="shared" si="969"/>
        <v>0</v>
      </c>
      <c r="BI355" s="12">
        <f t="shared" si="918"/>
        <v>0</v>
      </c>
      <c r="BJ355" s="12">
        <f t="shared" si="919"/>
        <v>2.422457885412208E-11</v>
      </c>
      <c r="BK355" s="12">
        <f t="shared" si="920"/>
        <v>159435.98356306209</v>
      </c>
      <c r="BL355" s="3">
        <f t="shared" si="938"/>
        <v>1.0000000000000018</v>
      </c>
      <c r="BM355" s="3">
        <f t="shared" si="884"/>
        <v>3985899.5890765558</v>
      </c>
      <c r="BN355" s="24">
        <f t="shared" si="939"/>
        <v>1.0000000000000016</v>
      </c>
      <c r="BO355" s="3">
        <f t="shared" si="885"/>
        <v>3.9999999999999964</v>
      </c>
      <c r="BP355" s="21"/>
      <c r="BQ355" s="3">
        <f>I355+AJ355+BK355+SUM(J$11:J355)</f>
        <v>5000000</v>
      </c>
      <c r="BR355" s="21"/>
      <c r="BS355">
        <f t="shared" si="878"/>
        <v>344</v>
      </c>
      <c r="BT355" s="10">
        <f t="shared" si="879"/>
        <v>0.20950046471442149</v>
      </c>
      <c r="BU355" s="8">
        <f t="shared" si="886"/>
        <v>2.186476382773102E-11</v>
      </c>
      <c r="BV355" s="8">
        <f t="shared" si="887"/>
        <v>2.4360290531758676E-11</v>
      </c>
      <c r="BW355" s="8">
        <f t="shared" si="888"/>
        <v>2.8271503385308967E-11</v>
      </c>
      <c r="BX355" s="8">
        <f t="shared" si="889"/>
        <v>3.2810688469561247E-11</v>
      </c>
      <c r="BY355" s="8">
        <f t="shared" si="890"/>
        <v>3.8078671062325391E-11</v>
      </c>
      <c r="BZ355" s="8">
        <f t="shared" si="891"/>
        <v>4.4192464635965851E-11</v>
      </c>
      <c r="CA355" s="8">
        <f t="shared" si="892"/>
        <v>5.1287869983817319E-11</v>
      </c>
      <c r="CB355" s="8">
        <f t="shared" si="893"/>
        <v>5.9522491654293753E-11</v>
      </c>
      <c r="CC355" s="8">
        <f t="shared" si="894"/>
        <v>6.9079238694321986E-11</v>
      </c>
      <c r="CD355" s="8">
        <f t="shared" si="895"/>
        <v>8.0170387461306507E-11</v>
      </c>
      <c r="CE355" s="8">
        <f t="shared" si="896"/>
        <v>0</v>
      </c>
      <c r="CF355" s="8">
        <f t="shared" si="897"/>
        <v>0</v>
      </c>
      <c r="CG355" s="8">
        <f t="shared" si="898"/>
        <v>0</v>
      </c>
      <c r="CH355" s="8">
        <f t="shared" si="899"/>
        <v>0</v>
      </c>
      <c r="CI355" s="8">
        <f t="shared" si="900"/>
        <v>0</v>
      </c>
      <c r="CJ355" s="8">
        <f t="shared" si="901"/>
        <v>0</v>
      </c>
      <c r="CK355" s="8">
        <f t="shared" si="902"/>
        <v>0</v>
      </c>
      <c r="CL355" s="8">
        <f t="shared" si="903"/>
        <v>0</v>
      </c>
      <c r="CM355" s="8">
        <f t="shared" si="904"/>
        <v>0</v>
      </c>
      <c r="CN355" s="8">
        <f t="shared" si="905"/>
        <v>0</v>
      </c>
      <c r="CO355" s="8">
        <f t="shared" si="906"/>
        <v>0</v>
      </c>
      <c r="CP355" s="8">
        <f t="shared" si="907"/>
        <v>0</v>
      </c>
      <c r="CQ355" s="8">
        <f t="shared" si="926"/>
        <v>4.4963836970639073E-10</v>
      </c>
      <c r="CR355" s="21"/>
    </row>
    <row r="356" spans="2:96" x14ac:dyDescent="0.2">
      <c r="B356" s="1">
        <f t="shared" si="914"/>
        <v>44205</v>
      </c>
      <c r="C356" s="7">
        <f t="shared" si="908"/>
        <v>49.285714285714285</v>
      </c>
      <c r="D356">
        <f t="shared" si="921"/>
        <v>345</v>
      </c>
      <c r="E356" s="13">
        <f t="shared" si="915"/>
        <v>0.2</v>
      </c>
      <c r="F356" s="2">
        <f t="shared" si="909"/>
        <v>4.0551999668446754</v>
      </c>
      <c r="G356" s="2">
        <f t="shared" si="880"/>
        <v>1.9280000000000002</v>
      </c>
      <c r="H356" s="21"/>
      <c r="I356" s="3">
        <f t="shared" si="910"/>
        <v>1014100.4109234447</v>
      </c>
      <c r="J356" s="3"/>
      <c r="K356" s="12">
        <f t="shared" si="911"/>
        <v>3985899.5890765539</v>
      </c>
      <c r="L356" s="3">
        <f t="shared" si="935"/>
        <v>1.0000000000000013</v>
      </c>
      <c r="N356" s="3">
        <f t="shared" si="922"/>
        <v>4.4963836970639073E-10</v>
      </c>
      <c r="O356" s="3">
        <f t="shared" ref="O356:AH356" si="970">N355*(1-N$6)</f>
        <v>5.0095767814248828E-10</v>
      </c>
      <c r="P356" s="3">
        <f t="shared" si="970"/>
        <v>5.8138989249892992E-10</v>
      </c>
      <c r="Q356" s="3">
        <f t="shared" si="970"/>
        <v>6.7473605425761201E-10</v>
      </c>
      <c r="R356" s="3">
        <f t="shared" si="970"/>
        <v>7.830695868452324E-10</v>
      </c>
      <c r="S356" s="3">
        <f t="shared" si="970"/>
        <v>9.0879681613670786E-10</v>
      </c>
      <c r="T356" s="3">
        <f t="shared" si="970"/>
        <v>1.0547104202419402E-9</v>
      </c>
      <c r="U356" s="3">
        <f t="shared" si="970"/>
        <v>1.2240514610249165E-9</v>
      </c>
      <c r="V356" s="3">
        <f t="shared" si="970"/>
        <v>1.4205813752115358E-9</v>
      </c>
      <c r="W356" s="3">
        <f t="shared" si="970"/>
        <v>1.6486655241668956E-9</v>
      </c>
      <c r="X356" s="3">
        <f t="shared" si="970"/>
        <v>1.9133701581662356E-9</v>
      </c>
      <c r="Y356" s="3">
        <f t="shared" si="970"/>
        <v>2.2205749489491231E-9</v>
      </c>
      <c r="Z356" s="3">
        <f t="shared" si="970"/>
        <v>2.5771035901522589E-9</v>
      </c>
      <c r="AA356" s="3">
        <f t="shared" si="970"/>
        <v>2.9908753665435615E-9</v>
      </c>
      <c r="AB356" s="3">
        <f t="shared" si="970"/>
        <v>3.4710810587433858E-9</v>
      </c>
      <c r="AC356" s="3">
        <f t="shared" si="970"/>
        <v>4.0283870906633493E-9</v>
      </c>
      <c r="AD356" s="3">
        <f t="shared" si="970"/>
        <v>4.6751724542261221E-9</v>
      </c>
      <c r="AE356" s="3">
        <f t="shared" si="970"/>
        <v>5.4258036739849385E-9</v>
      </c>
      <c r="AF356" s="3">
        <f t="shared" si="970"/>
        <v>6.2969539192114164E-9</v>
      </c>
      <c r="AG356" s="3">
        <f t="shared" si="970"/>
        <v>7.3079733516325656E-9</v>
      </c>
      <c r="AH356" s="3">
        <f t="shared" si="970"/>
        <v>8.4813189350542227E-9</v>
      </c>
      <c r="AI356" s="12">
        <f t="shared" si="882"/>
        <v>3826463.6055134353</v>
      </c>
      <c r="AJ356" s="3">
        <f t="shared" si="924"/>
        <v>3826463.605513494</v>
      </c>
      <c r="AK356" s="21"/>
      <c r="AL356">
        <f t="shared" si="876"/>
        <v>345</v>
      </c>
      <c r="AM356" s="3"/>
      <c r="AN356" s="3"/>
      <c r="AO356" s="12">
        <f t="shared" ref="AO356:BH356" si="971">N355*AN$8</f>
        <v>2.0873236589270345E-11</v>
      </c>
      <c r="AP356" s="12">
        <f t="shared" si="971"/>
        <v>0</v>
      </c>
      <c r="AQ356" s="12">
        <f t="shared" si="971"/>
        <v>0</v>
      </c>
      <c r="AR356" s="12">
        <f t="shared" si="971"/>
        <v>0</v>
      </c>
      <c r="AS356" s="12">
        <f t="shared" si="971"/>
        <v>0</v>
      </c>
      <c r="AT356" s="12">
        <f t="shared" si="971"/>
        <v>0</v>
      </c>
      <c r="AU356" s="12">
        <f t="shared" si="971"/>
        <v>0</v>
      </c>
      <c r="AV356" s="12">
        <f t="shared" si="971"/>
        <v>0</v>
      </c>
      <c r="AW356" s="12">
        <f t="shared" si="971"/>
        <v>0</v>
      </c>
      <c r="AX356" s="12">
        <f t="shared" si="971"/>
        <v>0</v>
      </c>
      <c r="AY356" s="12">
        <f t="shared" si="971"/>
        <v>0</v>
      </c>
      <c r="AZ356" s="12">
        <f t="shared" si="971"/>
        <v>0</v>
      </c>
      <c r="BA356" s="12">
        <f t="shared" si="971"/>
        <v>0</v>
      </c>
      <c r="BB356" s="12">
        <f t="shared" si="971"/>
        <v>0</v>
      </c>
      <c r="BC356" s="12">
        <f t="shared" si="971"/>
        <v>0</v>
      </c>
      <c r="BD356" s="12">
        <f t="shared" si="971"/>
        <v>0</v>
      </c>
      <c r="BE356" s="12">
        <f t="shared" si="971"/>
        <v>0</v>
      </c>
      <c r="BF356" s="12">
        <f t="shared" si="971"/>
        <v>0</v>
      </c>
      <c r="BG356" s="12">
        <f t="shared" si="971"/>
        <v>0</v>
      </c>
      <c r="BH356" s="12">
        <f t="shared" si="971"/>
        <v>0</v>
      </c>
      <c r="BI356" s="12">
        <f t="shared" si="918"/>
        <v>0</v>
      </c>
      <c r="BJ356" s="12">
        <f t="shared" si="919"/>
        <v>2.0873236589270345E-11</v>
      </c>
      <c r="BK356" s="12">
        <f t="shared" si="920"/>
        <v>159435.98356306212</v>
      </c>
      <c r="BL356" s="3">
        <f t="shared" si="938"/>
        <v>1.0000000000000016</v>
      </c>
      <c r="BM356" s="3">
        <f t="shared" si="884"/>
        <v>3985899.5890765563</v>
      </c>
      <c r="BN356" s="24">
        <f t="shared" si="939"/>
        <v>1.0000000000000013</v>
      </c>
      <c r="BO356" s="3">
        <f t="shared" si="885"/>
        <v>3.9999999999999964</v>
      </c>
      <c r="BP356" s="21"/>
      <c r="BQ356" s="3">
        <f>I356+AJ356+BK356+SUM(J$11:J356)</f>
        <v>5000000</v>
      </c>
      <c r="BR356" s="21"/>
      <c r="BS356">
        <f t="shared" si="878"/>
        <v>345</v>
      </c>
      <c r="BT356" s="10">
        <f t="shared" si="879"/>
        <v>0.20950046471442138</v>
      </c>
      <c r="BU356" s="8">
        <f t="shared" si="886"/>
        <v>1.8839889481384734E-11</v>
      </c>
      <c r="BV356" s="8">
        <f t="shared" si="887"/>
        <v>2.0990173274621766E-11</v>
      </c>
      <c r="BW356" s="8">
        <f t="shared" si="888"/>
        <v>2.4360290531758663E-11</v>
      </c>
      <c r="BX356" s="8">
        <f t="shared" si="889"/>
        <v>2.8271503385308951E-11</v>
      </c>
      <c r="BY356" s="8">
        <f t="shared" si="890"/>
        <v>3.2810688469561234E-11</v>
      </c>
      <c r="BZ356" s="8">
        <f t="shared" si="891"/>
        <v>3.8078671062325372E-11</v>
      </c>
      <c r="CA356" s="8">
        <f t="shared" si="892"/>
        <v>4.4192464635965825E-11</v>
      </c>
      <c r="CB356" s="8">
        <f t="shared" si="893"/>
        <v>5.1287869983817293E-11</v>
      </c>
      <c r="CC356" s="8">
        <f t="shared" si="894"/>
        <v>5.9522491654293714E-11</v>
      </c>
      <c r="CD356" s="8">
        <f t="shared" si="895"/>
        <v>6.9079238694321947E-11</v>
      </c>
      <c r="CE356" s="8">
        <f t="shared" si="896"/>
        <v>0</v>
      </c>
      <c r="CF356" s="8">
        <f t="shared" si="897"/>
        <v>0</v>
      </c>
      <c r="CG356" s="8">
        <f t="shared" si="898"/>
        <v>0</v>
      </c>
      <c r="CH356" s="8">
        <f t="shared" si="899"/>
        <v>0</v>
      </c>
      <c r="CI356" s="8">
        <f t="shared" si="900"/>
        <v>0</v>
      </c>
      <c r="CJ356" s="8">
        <f t="shared" si="901"/>
        <v>0</v>
      </c>
      <c r="CK356" s="8">
        <f t="shared" si="902"/>
        <v>0</v>
      </c>
      <c r="CL356" s="8">
        <f t="shared" si="903"/>
        <v>0</v>
      </c>
      <c r="CM356" s="8">
        <f t="shared" si="904"/>
        <v>0</v>
      </c>
      <c r="CN356" s="8">
        <f t="shared" si="905"/>
        <v>0</v>
      </c>
      <c r="CO356" s="8">
        <f t="shared" si="906"/>
        <v>0</v>
      </c>
      <c r="CP356" s="8">
        <f t="shared" si="907"/>
        <v>0</v>
      </c>
      <c r="CQ356" s="8">
        <f t="shared" si="926"/>
        <v>3.8743328117335948E-10</v>
      </c>
      <c r="CR356" s="21"/>
    </row>
    <row r="357" spans="2:96" x14ac:dyDescent="0.2">
      <c r="B357" s="1">
        <f t="shared" si="914"/>
        <v>44206</v>
      </c>
      <c r="C357" s="7">
        <f t="shared" si="908"/>
        <v>49.428571428571431</v>
      </c>
      <c r="D357">
        <f t="shared" si="921"/>
        <v>346</v>
      </c>
      <c r="E357" s="13">
        <f t="shared" si="915"/>
        <v>0.2</v>
      </c>
      <c r="F357" s="2">
        <f t="shared" si="909"/>
        <v>4.0551999668446754</v>
      </c>
      <c r="G357" s="2">
        <f t="shared" si="880"/>
        <v>1.9280000000000002</v>
      </c>
      <c r="H357" s="21"/>
      <c r="I357" s="3">
        <f t="shared" si="910"/>
        <v>1014100.4109234443</v>
      </c>
      <c r="J357" s="3"/>
      <c r="K357" s="12">
        <f t="shared" si="911"/>
        <v>3985899.5890765544</v>
      </c>
      <c r="L357" s="3">
        <f t="shared" si="935"/>
        <v>1.0000000000000011</v>
      </c>
      <c r="N357" s="3">
        <f t="shared" si="922"/>
        <v>3.8743328117335948E-10</v>
      </c>
      <c r="O357" s="3">
        <f t="shared" ref="O357:AH357" si="972">N356*(1-N$6)</f>
        <v>4.3165283491813509E-10</v>
      </c>
      <c r="P357" s="3">
        <f t="shared" si="972"/>
        <v>5.0095767814248828E-10</v>
      </c>
      <c r="Q357" s="3">
        <f t="shared" si="972"/>
        <v>5.8138989249892992E-10</v>
      </c>
      <c r="R357" s="3">
        <f t="shared" si="972"/>
        <v>6.7473605425761201E-10</v>
      </c>
      <c r="S357" s="3">
        <f t="shared" si="972"/>
        <v>7.830695868452324E-10</v>
      </c>
      <c r="T357" s="3">
        <f t="shared" si="972"/>
        <v>9.0879681613670786E-10</v>
      </c>
      <c r="U357" s="3">
        <f t="shared" si="972"/>
        <v>1.0547104202419402E-9</v>
      </c>
      <c r="V357" s="3">
        <f t="shared" si="972"/>
        <v>1.2240514610249165E-9</v>
      </c>
      <c r="W357" s="3">
        <f t="shared" si="972"/>
        <v>1.4205813752115358E-9</v>
      </c>
      <c r="X357" s="3">
        <f t="shared" si="972"/>
        <v>1.6486655241668956E-9</v>
      </c>
      <c r="Y357" s="3">
        <f t="shared" si="972"/>
        <v>1.9133701581662356E-9</v>
      </c>
      <c r="Z357" s="3">
        <f t="shared" si="972"/>
        <v>2.2205749489491231E-9</v>
      </c>
      <c r="AA357" s="3">
        <f t="shared" si="972"/>
        <v>2.5771035901522589E-9</v>
      </c>
      <c r="AB357" s="3">
        <f t="shared" si="972"/>
        <v>2.9908753665435615E-9</v>
      </c>
      <c r="AC357" s="3">
        <f t="shared" si="972"/>
        <v>3.4710810587433858E-9</v>
      </c>
      <c r="AD357" s="3">
        <f t="shared" si="972"/>
        <v>4.0283870906633493E-9</v>
      </c>
      <c r="AE357" s="3">
        <f t="shared" si="972"/>
        <v>4.6751724542261221E-9</v>
      </c>
      <c r="AF357" s="3">
        <f t="shared" si="972"/>
        <v>5.4258036739849385E-9</v>
      </c>
      <c r="AG357" s="3">
        <f t="shared" si="972"/>
        <v>6.2969539192114164E-9</v>
      </c>
      <c r="AH357" s="3">
        <f t="shared" si="972"/>
        <v>7.3079733516325656E-9</v>
      </c>
      <c r="AI357" s="12">
        <f t="shared" si="882"/>
        <v>3826463.6055134437</v>
      </c>
      <c r="AJ357" s="3">
        <f t="shared" si="924"/>
        <v>3826463.605513494</v>
      </c>
      <c r="AK357" s="21"/>
      <c r="AL357">
        <f t="shared" si="876"/>
        <v>346</v>
      </c>
      <c r="AM357" s="3"/>
      <c r="AN357" s="3"/>
      <c r="AO357" s="12">
        <f t="shared" ref="AO357:BH357" si="973">N356*AN$8</f>
        <v>1.798553478825563E-11</v>
      </c>
      <c r="AP357" s="12">
        <f t="shared" si="973"/>
        <v>0</v>
      </c>
      <c r="AQ357" s="12">
        <f t="shared" si="973"/>
        <v>0</v>
      </c>
      <c r="AR357" s="12">
        <f t="shared" si="973"/>
        <v>0</v>
      </c>
      <c r="AS357" s="12">
        <f t="shared" si="973"/>
        <v>0</v>
      </c>
      <c r="AT357" s="12">
        <f t="shared" si="973"/>
        <v>0</v>
      </c>
      <c r="AU357" s="12">
        <f t="shared" si="973"/>
        <v>0</v>
      </c>
      <c r="AV357" s="12">
        <f t="shared" si="973"/>
        <v>0</v>
      </c>
      <c r="AW357" s="12">
        <f t="shared" si="973"/>
        <v>0</v>
      </c>
      <c r="AX357" s="12">
        <f t="shared" si="973"/>
        <v>0</v>
      </c>
      <c r="AY357" s="12">
        <f t="shared" si="973"/>
        <v>0</v>
      </c>
      <c r="AZ357" s="12">
        <f t="shared" si="973"/>
        <v>0</v>
      </c>
      <c r="BA357" s="12">
        <f t="shared" si="973"/>
        <v>0</v>
      </c>
      <c r="BB357" s="12">
        <f t="shared" si="973"/>
        <v>0</v>
      </c>
      <c r="BC357" s="12">
        <f t="shared" si="973"/>
        <v>0</v>
      </c>
      <c r="BD357" s="12">
        <f t="shared" si="973"/>
        <v>0</v>
      </c>
      <c r="BE357" s="12">
        <f t="shared" si="973"/>
        <v>0</v>
      </c>
      <c r="BF357" s="12">
        <f t="shared" si="973"/>
        <v>0</v>
      </c>
      <c r="BG357" s="12">
        <f t="shared" si="973"/>
        <v>0</v>
      </c>
      <c r="BH357" s="12">
        <f t="shared" si="973"/>
        <v>0</v>
      </c>
      <c r="BI357" s="12">
        <f t="shared" si="918"/>
        <v>0</v>
      </c>
      <c r="BJ357" s="12">
        <f t="shared" si="919"/>
        <v>1.798553478825563E-11</v>
      </c>
      <c r="BK357" s="12">
        <f t="shared" si="920"/>
        <v>159435.98356306215</v>
      </c>
      <c r="BL357" s="3">
        <f t="shared" si="938"/>
        <v>1.0000000000000016</v>
      </c>
      <c r="BM357" s="3">
        <f t="shared" si="884"/>
        <v>3985899.5890765563</v>
      </c>
      <c r="BN357" s="24">
        <f t="shared" si="939"/>
        <v>1.0000000000000011</v>
      </c>
      <c r="BO357" s="3">
        <f t="shared" si="885"/>
        <v>3.9999999999999973</v>
      </c>
      <c r="BP357" s="21"/>
      <c r="BQ357" s="3">
        <f>I357+AJ357+BK357+SUM(J$11:J357)</f>
        <v>5000000</v>
      </c>
      <c r="BR357" s="21"/>
      <c r="BS357">
        <f t="shared" si="878"/>
        <v>346</v>
      </c>
      <c r="BT357" s="10">
        <f t="shared" si="879"/>
        <v>0.20950046471442133</v>
      </c>
      <c r="BU357" s="8">
        <f t="shared" si="886"/>
        <v>1.6233490490330375E-11</v>
      </c>
      <c r="BV357" s="8">
        <f t="shared" si="887"/>
        <v>1.8086293902129339E-11</v>
      </c>
      <c r="BW357" s="8">
        <f t="shared" si="888"/>
        <v>2.0990173274621763E-11</v>
      </c>
      <c r="BX357" s="8">
        <f t="shared" si="889"/>
        <v>2.4360290531758656E-11</v>
      </c>
      <c r="BY357" s="8">
        <f t="shared" si="890"/>
        <v>2.8271503385308944E-11</v>
      </c>
      <c r="BZ357" s="8">
        <f t="shared" si="891"/>
        <v>3.2810688469561221E-11</v>
      </c>
      <c r="CA357" s="8">
        <f t="shared" si="892"/>
        <v>3.8078671062325359E-11</v>
      </c>
      <c r="CB357" s="8">
        <f t="shared" si="893"/>
        <v>4.4192464635965812E-11</v>
      </c>
      <c r="CC357" s="8">
        <f t="shared" si="894"/>
        <v>5.128786998381728E-11</v>
      </c>
      <c r="CD357" s="8">
        <f t="shared" si="895"/>
        <v>5.9522491654293701E-11</v>
      </c>
      <c r="CE357" s="8">
        <f t="shared" si="896"/>
        <v>0</v>
      </c>
      <c r="CF357" s="8">
        <f t="shared" si="897"/>
        <v>0</v>
      </c>
      <c r="CG357" s="8">
        <f t="shared" si="898"/>
        <v>0</v>
      </c>
      <c r="CH357" s="8">
        <f t="shared" si="899"/>
        <v>0</v>
      </c>
      <c r="CI357" s="8">
        <f t="shared" si="900"/>
        <v>0</v>
      </c>
      <c r="CJ357" s="8">
        <f t="shared" si="901"/>
        <v>0</v>
      </c>
      <c r="CK357" s="8">
        <f t="shared" si="902"/>
        <v>0</v>
      </c>
      <c r="CL357" s="8">
        <f t="shared" si="903"/>
        <v>0</v>
      </c>
      <c r="CM357" s="8">
        <f t="shared" si="904"/>
        <v>0</v>
      </c>
      <c r="CN357" s="8">
        <f t="shared" si="905"/>
        <v>0</v>
      </c>
      <c r="CO357" s="8">
        <f t="shared" si="906"/>
        <v>0</v>
      </c>
      <c r="CP357" s="8">
        <f t="shared" si="907"/>
        <v>0</v>
      </c>
      <c r="CQ357" s="8">
        <f t="shared" si="926"/>
        <v>3.3383393739011251E-10</v>
      </c>
      <c r="CR357" s="21"/>
    </row>
    <row r="358" spans="2:96" x14ac:dyDescent="0.2">
      <c r="B358" s="1">
        <f t="shared" si="914"/>
        <v>44207</v>
      </c>
      <c r="C358" s="7">
        <f t="shared" si="908"/>
        <v>49.571428571428569</v>
      </c>
      <c r="D358">
        <f t="shared" si="921"/>
        <v>347</v>
      </c>
      <c r="E358" s="13">
        <f t="shared" si="915"/>
        <v>0.2</v>
      </c>
      <c r="F358" s="2">
        <f t="shared" si="909"/>
        <v>4.0551999668446754</v>
      </c>
      <c r="G358" s="2">
        <f t="shared" si="880"/>
        <v>1.9280000000000002</v>
      </c>
      <c r="H358" s="21"/>
      <c r="I358" s="3">
        <f t="shared" si="910"/>
        <v>1014100.410923444</v>
      </c>
      <c r="J358" s="3"/>
      <c r="K358" s="12">
        <f t="shared" si="911"/>
        <v>3985899.5890765549</v>
      </c>
      <c r="L358" s="3">
        <f t="shared" si="935"/>
        <v>1.0000000000000011</v>
      </c>
      <c r="N358" s="3">
        <f t="shared" si="922"/>
        <v>3.3383393739011251E-10</v>
      </c>
      <c r="O358" s="3">
        <f t="shared" ref="O358:AH358" si="974">N357*(1-N$6)</f>
        <v>3.7193594992642509E-10</v>
      </c>
      <c r="P358" s="3">
        <f t="shared" si="974"/>
        <v>4.3165283491813509E-10</v>
      </c>
      <c r="Q358" s="3">
        <f t="shared" si="974"/>
        <v>5.0095767814248828E-10</v>
      </c>
      <c r="R358" s="3">
        <f t="shared" si="974"/>
        <v>5.8138989249892992E-10</v>
      </c>
      <c r="S358" s="3">
        <f t="shared" si="974"/>
        <v>6.7473605425761201E-10</v>
      </c>
      <c r="T358" s="3">
        <f t="shared" si="974"/>
        <v>7.830695868452324E-10</v>
      </c>
      <c r="U358" s="3">
        <f t="shared" si="974"/>
        <v>9.0879681613670786E-10</v>
      </c>
      <c r="V358" s="3">
        <f t="shared" si="974"/>
        <v>1.0547104202419402E-9</v>
      </c>
      <c r="W358" s="3">
        <f t="shared" si="974"/>
        <v>1.2240514610249165E-9</v>
      </c>
      <c r="X358" s="3">
        <f t="shared" si="974"/>
        <v>1.4205813752115358E-9</v>
      </c>
      <c r="Y358" s="3">
        <f t="shared" si="974"/>
        <v>1.6486655241668956E-9</v>
      </c>
      <c r="Z358" s="3">
        <f t="shared" si="974"/>
        <v>1.9133701581662356E-9</v>
      </c>
      <c r="AA358" s="3">
        <f t="shared" si="974"/>
        <v>2.2205749489491231E-9</v>
      </c>
      <c r="AB358" s="3">
        <f t="shared" si="974"/>
        <v>2.5771035901522589E-9</v>
      </c>
      <c r="AC358" s="3">
        <f t="shared" si="974"/>
        <v>2.9908753665435615E-9</v>
      </c>
      <c r="AD358" s="3">
        <f t="shared" si="974"/>
        <v>3.4710810587433858E-9</v>
      </c>
      <c r="AE358" s="3">
        <f t="shared" si="974"/>
        <v>4.0283870906633493E-9</v>
      </c>
      <c r="AF358" s="3">
        <f t="shared" si="974"/>
        <v>4.6751724542261221E-9</v>
      </c>
      <c r="AG358" s="3">
        <f t="shared" si="974"/>
        <v>5.4258036739849385E-9</v>
      </c>
      <c r="AH358" s="3">
        <f t="shared" si="974"/>
        <v>6.2969539192114164E-9</v>
      </c>
      <c r="AI358" s="12">
        <f t="shared" si="882"/>
        <v>3826463.6055134512</v>
      </c>
      <c r="AJ358" s="3">
        <f t="shared" si="924"/>
        <v>3826463.6055134945</v>
      </c>
      <c r="AK358" s="21"/>
      <c r="AL358">
        <f t="shared" si="876"/>
        <v>347</v>
      </c>
      <c r="AM358" s="3"/>
      <c r="AN358" s="3"/>
      <c r="AO358" s="12">
        <f t="shared" ref="AO358:BH358" si="975">N357*AN$8</f>
        <v>1.5497331246934379E-11</v>
      </c>
      <c r="AP358" s="12">
        <f t="shared" si="975"/>
        <v>0</v>
      </c>
      <c r="AQ358" s="12">
        <f t="shared" si="975"/>
        <v>0</v>
      </c>
      <c r="AR358" s="12">
        <f t="shared" si="975"/>
        <v>0</v>
      </c>
      <c r="AS358" s="12">
        <f t="shared" si="975"/>
        <v>0</v>
      </c>
      <c r="AT358" s="12">
        <f t="shared" si="975"/>
        <v>0</v>
      </c>
      <c r="AU358" s="12">
        <f t="shared" si="975"/>
        <v>0</v>
      </c>
      <c r="AV358" s="12">
        <f t="shared" si="975"/>
        <v>0</v>
      </c>
      <c r="AW358" s="12">
        <f t="shared" si="975"/>
        <v>0</v>
      </c>
      <c r="AX358" s="12">
        <f t="shared" si="975"/>
        <v>0</v>
      </c>
      <c r="AY358" s="12">
        <f t="shared" si="975"/>
        <v>0</v>
      </c>
      <c r="AZ358" s="12">
        <f t="shared" si="975"/>
        <v>0</v>
      </c>
      <c r="BA358" s="12">
        <f t="shared" si="975"/>
        <v>0</v>
      </c>
      <c r="BB358" s="12">
        <f t="shared" si="975"/>
        <v>0</v>
      </c>
      <c r="BC358" s="12">
        <f t="shared" si="975"/>
        <v>0</v>
      </c>
      <c r="BD358" s="12">
        <f t="shared" si="975"/>
        <v>0</v>
      </c>
      <c r="BE358" s="12">
        <f t="shared" si="975"/>
        <v>0</v>
      </c>
      <c r="BF358" s="12">
        <f t="shared" si="975"/>
        <v>0</v>
      </c>
      <c r="BG358" s="12">
        <f t="shared" si="975"/>
        <v>0</v>
      </c>
      <c r="BH358" s="12">
        <f t="shared" si="975"/>
        <v>0</v>
      </c>
      <c r="BI358" s="12">
        <f t="shared" si="918"/>
        <v>0</v>
      </c>
      <c r="BJ358" s="12">
        <f t="shared" si="919"/>
        <v>1.5497331246934379E-11</v>
      </c>
      <c r="BK358" s="12">
        <f t="shared" si="920"/>
        <v>159435.98356306218</v>
      </c>
      <c r="BL358" s="3">
        <f t="shared" si="938"/>
        <v>1.0000000000000013</v>
      </c>
      <c r="BM358" s="3">
        <f t="shared" si="884"/>
        <v>3985899.5890765567</v>
      </c>
      <c r="BN358" s="24">
        <f t="shared" si="939"/>
        <v>1.0000000000000009</v>
      </c>
      <c r="BO358" s="3">
        <f t="shared" si="885"/>
        <v>3.9999999999999982</v>
      </c>
      <c r="BP358" s="21"/>
      <c r="BQ358" s="3">
        <f>I358+AJ358+BK358+SUM(J$11:J358)</f>
        <v>5000000</v>
      </c>
      <c r="BR358" s="21"/>
      <c r="BS358">
        <f t="shared" si="878"/>
        <v>347</v>
      </c>
      <c r="BT358" s="10">
        <f t="shared" si="879"/>
        <v>0.20950046471442124</v>
      </c>
      <c r="BU358" s="8">
        <f t="shared" si="886"/>
        <v>1.3987673004134715E-11</v>
      </c>
      <c r="BV358" s="8">
        <f t="shared" si="887"/>
        <v>1.5584150870717155E-11</v>
      </c>
      <c r="BW358" s="8">
        <f t="shared" si="888"/>
        <v>1.8086293902129333E-11</v>
      </c>
      <c r="BX358" s="8">
        <f t="shared" si="889"/>
        <v>2.0990173274621753E-11</v>
      </c>
      <c r="BY358" s="8">
        <f t="shared" si="890"/>
        <v>2.4360290531758647E-11</v>
      </c>
      <c r="BZ358" s="8">
        <f t="shared" si="891"/>
        <v>2.8271503385308935E-11</v>
      </c>
      <c r="CA358" s="8">
        <f t="shared" si="892"/>
        <v>3.2810688469561208E-11</v>
      </c>
      <c r="CB358" s="8">
        <f t="shared" si="893"/>
        <v>3.8078671062325346E-11</v>
      </c>
      <c r="CC358" s="8">
        <f t="shared" si="894"/>
        <v>4.4192464635965799E-11</v>
      </c>
      <c r="CD358" s="8">
        <f t="shared" si="895"/>
        <v>5.1287869983817261E-11</v>
      </c>
      <c r="CE358" s="8">
        <f t="shared" si="896"/>
        <v>0</v>
      </c>
      <c r="CF358" s="8">
        <f t="shared" si="897"/>
        <v>0</v>
      </c>
      <c r="CG358" s="8">
        <f t="shared" si="898"/>
        <v>0</v>
      </c>
      <c r="CH358" s="8">
        <f t="shared" si="899"/>
        <v>0</v>
      </c>
      <c r="CI358" s="8">
        <f t="shared" si="900"/>
        <v>0</v>
      </c>
      <c r="CJ358" s="8">
        <f t="shared" si="901"/>
        <v>0</v>
      </c>
      <c r="CK358" s="8">
        <f t="shared" si="902"/>
        <v>0</v>
      </c>
      <c r="CL358" s="8">
        <f t="shared" si="903"/>
        <v>0</v>
      </c>
      <c r="CM358" s="8">
        <f t="shared" si="904"/>
        <v>0</v>
      </c>
      <c r="CN358" s="8">
        <f t="shared" si="905"/>
        <v>0</v>
      </c>
      <c r="CO358" s="8">
        <f t="shared" si="906"/>
        <v>0</v>
      </c>
      <c r="CP358" s="8">
        <f t="shared" si="907"/>
        <v>0</v>
      </c>
      <c r="CQ358" s="8">
        <f t="shared" si="926"/>
        <v>2.8764977912034014E-10</v>
      </c>
      <c r="CR358" s="21"/>
    </row>
    <row r="359" spans="2:96" x14ac:dyDescent="0.2">
      <c r="B359" s="1">
        <f t="shared" si="914"/>
        <v>44208</v>
      </c>
      <c r="C359" s="7">
        <f t="shared" si="908"/>
        <v>49.714285714285715</v>
      </c>
      <c r="D359">
        <f t="shared" si="921"/>
        <v>348</v>
      </c>
      <c r="E359" s="13">
        <f t="shared" si="915"/>
        <v>0.2</v>
      </c>
      <c r="F359" s="2">
        <f t="shared" si="909"/>
        <v>4.0551999668446754</v>
      </c>
      <c r="G359" s="2">
        <f t="shared" si="880"/>
        <v>1.9280000000000002</v>
      </c>
      <c r="H359" s="21"/>
      <c r="I359" s="3">
        <f t="shared" si="910"/>
        <v>1014100.4109234437</v>
      </c>
      <c r="J359" s="3"/>
      <c r="K359" s="12">
        <f t="shared" si="911"/>
        <v>3985899.5890765553</v>
      </c>
      <c r="L359" s="3">
        <f t="shared" si="935"/>
        <v>1.0000000000000009</v>
      </c>
      <c r="N359" s="3">
        <f t="shared" si="922"/>
        <v>2.8764977912034014E-10</v>
      </c>
      <c r="O359" s="3">
        <f t="shared" ref="O359:AH359" si="976">N358*(1-N$6)</f>
        <v>3.2048057989450802E-10</v>
      </c>
      <c r="P359" s="3">
        <f t="shared" si="976"/>
        <v>3.7193594992642509E-10</v>
      </c>
      <c r="Q359" s="3">
        <f t="shared" si="976"/>
        <v>4.3165283491813509E-10</v>
      </c>
      <c r="R359" s="3">
        <f t="shared" si="976"/>
        <v>5.0095767814248828E-10</v>
      </c>
      <c r="S359" s="3">
        <f t="shared" si="976"/>
        <v>5.8138989249892992E-10</v>
      </c>
      <c r="T359" s="3">
        <f t="shared" si="976"/>
        <v>6.7473605425761201E-10</v>
      </c>
      <c r="U359" s="3">
        <f t="shared" si="976"/>
        <v>7.830695868452324E-10</v>
      </c>
      <c r="V359" s="3">
        <f t="shared" si="976"/>
        <v>9.0879681613670786E-10</v>
      </c>
      <c r="W359" s="3">
        <f t="shared" si="976"/>
        <v>1.0547104202419402E-9</v>
      </c>
      <c r="X359" s="3">
        <f t="shared" si="976"/>
        <v>1.2240514610249165E-9</v>
      </c>
      <c r="Y359" s="3">
        <f t="shared" si="976"/>
        <v>1.4205813752115358E-9</v>
      </c>
      <c r="Z359" s="3">
        <f t="shared" si="976"/>
        <v>1.6486655241668956E-9</v>
      </c>
      <c r="AA359" s="3">
        <f t="shared" si="976"/>
        <v>1.9133701581662356E-9</v>
      </c>
      <c r="AB359" s="3">
        <f t="shared" si="976"/>
        <v>2.2205749489491231E-9</v>
      </c>
      <c r="AC359" s="3">
        <f t="shared" si="976"/>
        <v>2.5771035901522589E-9</v>
      </c>
      <c r="AD359" s="3">
        <f t="shared" si="976"/>
        <v>2.9908753665435615E-9</v>
      </c>
      <c r="AE359" s="3">
        <f t="shared" si="976"/>
        <v>3.4710810587433858E-9</v>
      </c>
      <c r="AF359" s="3">
        <f t="shared" si="976"/>
        <v>4.0283870906633493E-9</v>
      </c>
      <c r="AG359" s="3">
        <f t="shared" si="976"/>
        <v>4.6751724542261221E-9</v>
      </c>
      <c r="AH359" s="3">
        <f t="shared" si="976"/>
        <v>5.4258036739849385E-9</v>
      </c>
      <c r="AI359" s="12">
        <f t="shared" si="882"/>
        <v>3826463.6055134577</v>
      </c>
      <c r="AJ359" s="3">
        <f t="shared" si="924"/>
        <v>3826463.6055134954</v>
      </c>
      <c r="AK359" s="21"/>
      <c r="AL359">
        <f t="shared" si="876"/>
        <v>348</v>
      </c>
      <c r="AM359" s="3"/>
      <c r="AN359" s="3"/>
      <c r="AO359" s="12">
        <f t="shared" ref="AO359:BH359" si="977">N358*AN$8</f>
        <v>1.33533574956045E-11</v>
      </c>
      <c r="AP359" s="12">
        <f t="shared" si="977"/>
        <v>0</v>
      </c>
      <c r="AQ359" s="12">
        <f t="shared" si="977"/>
        <v>0</v>
      </c>
      <c r="AR359" s="12">
        <f t="shared" si="977"/>
        <v>0</v>
      </c>
      <c r="AS359" s="12">
        <f t="shared" si="977"/>
        <v>0</v>
      </c>
      <c r="AT359" s="12">
        <f t="shared" si="977"/>
        <v>0</v>
      </c>
      <c r="AU359" s="12">
        <f t="shared" si="977"/>
        <v>0</v>
      </c>
      <c r="AV359" s="12">
        <f t="shared" si="977"/>
        <v>0</v>
      </c>
      <c r="AW359" s="12">
        <f t="shared" si="977"/>
        <v>0</v>
      </c>
      <c r="AX359" s="12">
        <f t="shared" si="977"/>
        <v>0</v>
      </c>
      <c r="AY359" s="12">
        <f t="shared" si="977"/>
        <v>0</v>
      </c>
      <c r="AZ359" s="12">
        <f t="shared" si="977"/>
        <v>0</v>
      </c>
      <c r="BA359" s="12">
        <f t="shared" si="977"/>
        <v>0</v>
      </c>
      <c r="BB359" s="12">
        <f t="shared" si="977"/>
        <v>0</v>
      </c>
      <c r="BC359" s="12">
        <f t="shared" si="977"/>
        <v>0</v>
      </c>
      <c r="BD359" s="12">
        <f t="shared" si="977"/>
        <v>0</v>
      </c>
      <c r="BE359" s="12">
        <f t="shared" si="977"/>
        <v>0</v>
      </c>
      <c r="BF359" s="12">
        <f t="shared" si="977"/>
        <v>0</v>
      </c>
      <c r="BG359" s="12">
        <f t="shared" si="977"/>
        <v>0</v>
      </c>
      <c r="BH359" s="12">
        <f t="shared" si="977"/>
        <v>0</v>
      </c>
      <c r="BI359" s="12">
        <f t="shared" si="918"/>
        <v>0</v>
      </c>
      <c r="BJ359" s="12">
        <f t="shared" si="919"/>
        <v>1.33533574956045E-11</v>
      </c>
      <c r="BK359" s="12">
        <f t="shared" si="920"/>
        <v>159435.98356306218</v>
      </c>
      <c r="BL359" s="3">
        <f t="shared" si="938"/>
        <v>1.0000000000000011</v>
      </c>
      <c r="BM359" s="3">
        <f t="shared" si="884"/>
        <v>3985899.5890765577</v>
      </c>
      <c r="BN359" s="24">
        <f t="shared" si="939"/>
        <v>1.0000000000000011</v>
      </c>
      <c r="BO359" s="3">
        <f t="shared" si="885"/>
        <v>3.9999999999999964</v>
      </c>
      <c r="BP359" s="21"/>
      <c r="BQ359" s="3">
        <f>I359+AJ359+BK359+SUM(J$11:J359)</f>
        <v>5000000.0000000009</v>
      </c>
      <c r="BR359" s="21"/>
      <c r="BS359">
        <f t="shared" si="878"/>
        <v>348</v>
      </c>
      <c r="BT359" s="10">
        <f t="shared" si="879"/>
        <v>0.20950046471442116</v>
      </c>
      <c r="BU359" s="8">
        <f t="shared" si="886"/>
        <v>1.2052552480142372E-11</v>
      </c>
      <c r="BV359" s="8">
        <f t="shared" si="887"/>
        <v>1.3428166083969322E-11</v>
      </c>
      <c r="BW359" s="8">
        <f t="shared" si="888"/>
        <v>1.5584150870717148E-11</v>
      </c>
      <c r="BX359" s="8">
        <f t="shared" si="889"/>
        <v>1.8086293902129323E-11</v>
      </c>
      <c r="BY359" s="8">
        <f t="shared" si="890"/>
        <v>2.0990173274621747E-11</v>
      </c>
      <c r="BZ359" s="8">
        <f t="shared" si="891"/>
        <v>2.4360290531758637E-11</v>
      </c>
      <c r="CA359" s="8">
        <f t="shared" si="892"/>
        <v>2.8271503385308922E-11</v>
      </c>
      <c r="CB359" s="8">
        <f t="shared" si="893"/>
        <v>3.2810688469561196E-11</v>
      </c>
      <c r="CC359" s="8">
        <f t="shared" si="894"/>
        <v>3.8078671062325333E-11</v>
      </c>
      <c r="CD359" s="8">
        <f t="shared" si="895"/>
        <v>4.419246463596578E-11</v>
      </c>
      <c r="CE359" s="8">
        <f t="shared" si="896"/>
        <v>0</v>
      </c>
      <c r="CF359" s="8">
        <f t="shared" si="897"/>
        <v>0</v>
      </c>
      <c r="CG359" s="8">
        <f t="shared" si="898"/>
        <v>0</v>
      </c>
      <c r="CH359" s="8">
        <f t="shared" si="899"/>
        <v>0</v>
      </c>
      <c r="CI359" s="8">
        <f t="shared" si="900"/>
        <v>0</v>
      </c>
      <c r="CJ359" s="8">
        <f t="shared" si="901"/>
        <v>0</v>
      </c>
      <c r="CK359" s="8">
        <f t="shared" si="902"/>
        <v>0</v>
      </c>
      <c r="CL359" s="8">
        <f t="shared" si="903"/>
        <v>0</v>
      </c>
      <c r="CM359" s="8">
        <f t="shared" si="904"/>
        <v>0</v>
      </c>
      <c r="CN359" s="8">
        <f t="shared" si="905"/>
        <v>0</v>
      </c>
      <c r="CO359" s="8">
        <f t="shared" si="906"/>
        <v>0</v>
      </c>
      <c r="CP359" s="8">
        <f t="shared" si="907"/>
        <v>0</v>
      </c>
      <c r="CQ359" s="8">
        <f t="shared" si="926"/>
        <v>2.4785495469649976E-10</v>
      </c>
      <c r="CR359" s="21"/>
    </row>
    <row r="360" spans="2:96" x14ac:dyDescent="0.2">
      <c r="B360" s="1">
        <f t="shared" si="914"/>
        <v>44209</v>
      </c>
      <c r="C360" s="7">
        <f t="shared" si="908"/>
        <v>49.857142857142854</v>
      </c>
      <c r="D360">
        <f t="shared" si="921"/>
        <v>349</v>
      </c>
      <c r="E360" s="13">
        <f t="shared" si="915"/>
        <v>0.2</v>
      </c>
      <c r="F360" s="2">
        <f t="shared" si="909"/>
        <v>4.0551999668446754</v>
      </c>
      <c r="G360" s="2">
        <f t="shared" si="880"/>
        <v>1.9280000000000002</v>
      </c>
      <c r="H360" s="21"/>
      <c r="I360" s="3">
        <f t="shared" si="910"/>
        <v>1014100.4109234435</v>
      </c>
      <c r="J360" s="3"/>
      <c r="K360" s="12">
        <f t="shared" si="911"/>
        <v>3985899.5890765558</v>
      </c>
      <c r="L360" s="3">
        <f t="shared" si="935"/>
        <v>1.0000000000000009</v>
      </c>
      <c r="N360" s="3">
        <f t="shared" si="922"/>
        <v>2.4785495469649976E-10</v>
      </c>
      <c r="O360" s="3">
        <f t="shared" ref="O360:AH360" si="978">N359*(1-N$6)</f>
        <v>2.7614378795552651E-10</v>
      </c>
      <c r="P360" s="3">
        <f t="shared" si="978"/>
        <v>3.2048057989450802E-10</v>
      </c>
      <c r="Q360" s="3">
        <f t="shared" si="978"/>
        <v>3.7193594992642509E-10</v>
      </c>
      <c r="R360" s="3">
        <f t="shared" si="978"/>
        <v>4.3165283491813509E-10</v>
      </c>
      <c r="S360" s="3">
        <f t="shared" si="978"/>
        <v>5.0095767814248828E-10</v>
      </c>
      <c r="T360" s="3">
        <f t="shared" si="978"/>
        <v>5.8138989249892992E-10</v>
      </c>
      <c r="U360" s="3">
        <f t="shared" si="978"/>
        <v>6.7473605425761201E-10</v>
      </c>
      <c r="V360" s="3">
        <f t="shared" si="978"/>
        <v>7.830695868452324E-10</v>
      </c>
      <c r="W360" s="3">
        <f t="shared" si="978"/>
        <v>9.0879681613670786E-10</v>
      </c>
      <c r="X360" s="3">
        <f t="shared" si="978"/>
        <v>1.0547104202419402E-9</v>
      </c>
      <c r="Y360" s="3">
        <f t="shared" si="978"/>
        <v>1.2240514610249165E-9</v>
      </c>
      <c r="Z360" s="3">
        <f t="shared" si="978"/>
        <v>1.4205813752115358E-9</v>
      </c>
      <c r="AA360" s="3">
        <f t="shared" si="978"/>
        <v>1.6486655241668956E-9</v>
      </c>
      <c r="AB360" s="3">
        <f t="shared" si="978"/>
        <v>1.9133701581662356E-9</v>
      </c>
      <c r="AC360" s="3">
        <f t="shared" si="978"/>
        <v>2.2205749489491231E-9</v>
      </c>
      <c r="AD360" s="3">
        <f t="shared" si="978"/>
        <v>2.5771035901522589E-9</v>
      </c>
      <c r="AE360" s="3">
        <f t="shared" si="978"/>
        <v>2.9908753665435615E-9</v>
      </c>
      <c r="AF360" s="3">
        <f t="shared" si="978"/>
        <v>3.4710810587433858E-9</v>
      </c>
      <c r="AG360" s="3">
        <f t="shared" si="978"/>
        <v>4.0283870906633493E-9</v>
      </c>
      <c r="AH360" s="3">
        <f t="shared" si="978"/>
        <v>4.6751724542261221E-9</v>
      </c>
      <c r="AI360" s="12">
        <f t="shared" si="882"/>
        <v>3826463.6055134633</v>
      </c>
      <c r="AJ360" s="3">
        <f t="shared" si="924"/>
        <v>3826463.6055134954</v>
      </c>
      <c r="AK360" s="21"/>
      <c r="AL360">
        <f t="shared" si="876"/>
        <v>349</v>
      </c>
      <c r="AM360" s="3"/>
      <c r="AN360" s="3"/>
      <c r="AO360" s="12">
        <f t="shared" ref="AO360:BH360" si="979">N359*AN$8</f>
        <v>1.1505991164813606E-11</v>
      </c>
      <c r="AP360" s="12">
        <f t="shared" si="979"/>
        <v>0</v>
      </c>
      <c r="AQ360" s="12">
        <f t="shared" si="979"/>
        <v>0</v>
      </c>
      <c r="AR360" s="12">
        <f t="shared" si="979"/>
        <v>0</v>
      </c>
      <c r="AS360" s="12">
        <f t="shared" si="979"/>
        <v>0</v>
      </c>
      <c r="AT360" s="12">
        <f t="shared" si="979"/>
        <v>0</v>
      </c>
      <c r="AU360" s="12">
        <f t="shared" si="979"/>
        <v>0</v>
      </c>
      <c r="AV360" s="12">
        <f t="shared" si="979"/>
        <v>0</v>
      </c>
      <c r="AW360" s="12">
        <f t="shared" si="979"/>
        <v>0</v>
      </c>
      <c r="AX360" s="12">
        <f t="shared" si="979"/>
        <v>0</v>
      </c>
      <c r="AY360" s="12">
        <f t="shared" si="979"/>
        <v>0</v>
      </c>
      <c r="AZ360" s="12">
        <f t="shared" si="979"/>
        <v>0</v>
      </c>
      <c r="BA360" s="12">
        <f t="shared" si="979"/>
        <v>0</v>
      </c>
      <c r="BB360" s="12">
        <f t="shared" si="979"/>
        <v>0</v>
      </c>
      <c r="BC360" s="12">
        <f t="shared" si="979"/>
        <v>0</v>
      </c>
      <c r="BD360" s="12">
        <f t="shared" si="979"/>
        <v>0</v>
      </c>
      <c r="BE360" s="12">
        <f t="shared" si="979"/>
        <v>0</v>
      </c>
      <c r="BF360" s="12">
        <f t="shared" si="979"/>
        <v>0</v>
      </c>
      <c r="BG360" s="12">
        <f t="shared" si="979"/>
        <v>0</v>
      </c>
      <c r="BH360" s="12">
        <f t="shared" si="979"/>
        <v>0</v>
      </c>
      <c r="BI360" s="12">
        <f t="shared" si="918"/>
        <v>0</v>
      </c>
      <c r="BJ360" s="12">
        <f t="shared" si="919"/>
        <v>1.1505991164813606E-11</v>
      </c>
      <c r="BK360" s="12">
        <f t="shared" si="920"/>
        <v>159435.98356306218</v>
      </c>
      <c r="BL360" s="3">
        <f t="shared" si="938"/>
        <v>1.0000000000000009</v>
      </c>
      <c r="BM360" s="3">
        <f t="shared" si="884"/>
        <v>3985899.5890765577</v>
      </c>
      <c r="BN360" s="24">
        <f t="shared" si="939"/>
        <v>1.0000000000000009</v>
      </c>
      <c r="BO360" s="3">
        <f t="shared" si="885"/>
        <v>3.9999999999999964</v>
      </c>
      <c r="BP360" s="21"/>
      <c r="BQ360" s="3">
        <f>I360+AJ360+BK360+SUM(J$11:J360)</f>
        <v>5000000.0000000009</v>
      </c>
      <c r="BR360" s="21"/>
      <c r="BS360">
        <f t="shared" si="878"/>
        <v>349</v>
      </c>
      <c r="BT360" s="10">
        <f t="shared" si="879"/>
        <v>0.2095004647144211</v>
      </c>
      <c r="BU360" s="8">
        <f t="shared" si="886"/>
        <v>1.0385145638137698E-11</v>
      </c>
      <c r="BV360" s="8">
        <f t="shared" si="887"/>
        <v>1.1570450380936675E-11</v>
      </c>
      <c r="BW360" s="8">
        <f t="shared" si="888"/>
        <v>1.3428166083969319E-11</v>
      </c>
      <c r="BX360" s="8">
        <f t="shared" si="889"/>
        <v>1.5584150870717142E-11</v>
      </c>
      <c r="BY360" s="8">
        <f t="shared" si="890"/>
        <v>1.808629390212932E-11</v>
      </c>
      <c r="BZ360" s="8">
        <f t="shared" si="891"/>
        <v>2.099017327462174E-11</v>
      </c>
      <c r="CA360" s="8">
        <f t="shared" si="892"/>
        <v>2.436029053175863E-11</v>
      </c>
      <c r="CB360" s="8">
        <f t="shared" si="893"/>
        <v>2.8271503385308915E-11</v>
      </c>
      <c r="CC360" s="8">
        <f t="shared" si="894"/>
        <v>3.2810688469561189E-11</v>
      </c>
      <c r="CD360" s="8">
        <f t="shared" si="895"/>
        <v>3.807867106232532E-11</v>
      </c>
      <c r="CE360" s="8">
        <f t="shared" si="896"/>
        <v>0</v>
      </c>
      <c r="CF360" s="8">
        <f t="shared" si="897"/>
        <v>0</v>
      </c>
      <c r="CG360" s="8">
        <f t="shared" si="898"/>
        <v>0</v>
      </c>
      <c r="CH360" s="8">
        <f t="shared" si="899"/>
        <v>0</v>
      </c>
      <c r="CI360" s="8">
        <f t="shared" si="900"/>
        <v>0</v>
      </c>
      <c r="CJ360" s="8">
        <f t="shared" si="901"/>
        <v>0</v>
      </c>
      <c r="CK360" s="8">
        <f t="shared" si="902"/>
        <v>0</v>
      </c>
      <c r="CL360" s="8">
        <f t="shared" si="903"/>
        <v>0</v>
      </c>
      <c r="CM360" s="8">
        <f t="shared" si="904"/>
        <v>0</v>
      </c>
      <c r="CN360" s="8">
        <f t="shared" si="905"/>
        <v>0</v>
      </c>
      <c r="CO360" s="8">
        <f t="shared" si="906"/>
        <v>0</v>
      </c>
      <c r="CP360" s="8">
        <f t="shared" si="907"/>
        <v>0</v>
      </c>
      <c r="CQ360" s="8">
        <f t="shared" si="926"/>
        <v>2.1356553359946595E-10</v>
      </c>
      <c r="CR360" s="21"/>
    </row>
    <row r="361" spans="2:96" x14ac:dyDescent="0.2">
      <c r="B361" s="1">
        <f t="shared" si="914"/>
        <v>44210</v>
      </c>
      <c r="C361" s="7">
        <f t="shared" si="908"/>
        <v>50</v>
      </c>
      <c r="D361">
        <f t="shared" si="921"/>
        <v>350</v>
      </c>
      <c r="E361" s="13">
        <f t="shared" si="915"/>
        <v>0.2</v>
      </c>
      <c r="F361" s="2">
        <f t="shared" si="909"/>
        <v>4.0551999668446754</v>
      </c>
      <c r="G361" s="2">
        <f t="shared" si="880"/>
        <v>1.9280000000000002</v>
      </c>
      <c r="H361" s="21"/>
      <c r="I361" s="3">
        <f t="shared" si="910"/>
        <v>1014100.4109234433</v>
      </c>
      <c r="J361" s="3"/>
      <c r="K361" s="12">
        <f t="shared" si="911"/>
        <v>3985899.5890765558</v>
      </c>
      <c r="L361" s="3">
        <f t="shared" si="935"/>
        <v>1.0000000000000007</v>
      </c>
      <c r="N361" s="3">
        <f t="shared" si="922"/>
        <v>2.1356553359946595E-10</v>
      </c>
      <c r="O361" s="3">
        <f t="shared" ref="O361:AH361" si="980">N360*(1-N$6)</f>
        <v>2.3794075650863977E-10</v>
      </c>
      <c r="P361" s="3">
        <f t="shared" si="980"/>
        <v>2.7614378795552651E-10</v>
      </c>
      <c r="Q361" s="3">
        <f t="shared" si="980"/>
        <v>3.2048057989450802E-10</v>
      </c>
      <c r="R361" s="3">
        <f t="shared" si="980"/>
        <v>3.7193594992642509E-10</v>
      </c>
      <c r="S361" s="3">
        <f t="shared" si="980"/>
        <v>4.3165283491813509E-10</v>
      </c>
      <c r="T361" s="3">
        <f t="shared" si="980"/>
        <v>5.0095767814248828E-10</v>
      </c>
      <c r="U361" s="3">
        <f t="shared" si="980"/>
        <v>5.8138989249892992E-10</v>
      </c>
      <c r="V361" s="3">
        <f t="shared" si="980"/>
        <v>6.7473605425761201E-10</v>
      </c>
      <c r="W361" s="3">
        <f t="shared" si="980"/>
        <v>7.830695868452324E-10</v>
      </c>
      <c r="X361" s="3">
        <f t="shared" si="980"/>
        <v>9.0879681613670786E-10</v>
      </c>
      <c r="Y361" s="3">
        <f t="shared" si="980"/>
        <v>1.0547104202419402E-9</v>
      </c>
      <c r="Z361" s="3">
        <f t="shared" si="980"/>
        <v>1.2240514610249165E-9</v>
      </c>
      <c r="AA361" s="3">
        <f t="shared" si="980"/>
        <v>1.4205813752115358E-9</v>
      </c>
      <c r="AB361" s="3">
        <f t="shared" si="980"/>
        <v>1.6486655241668956E-9</v>
      </c>
      <c r="AC361" s="3">
        <f t="shared" si="980"/>
        <v>1.9133701581662356E-9</v>
      </c>
      <c r="AD361" s="3">
        <f t="shared" si="980"/>
        <v>2.2205749489491231E-9</v>
      </c>
      <c r="AE361" s="3">
        <f t="shared" si="980"/>
        <v>2.5771035901522589E-9</v>
      </c>
      <c r="AF361" s="3">
        <f t="shared" si="980"/>
        <v>2.9908753665435615E-9</v>
      </c>
      <c r="AG361" s="3">
        <f t="shared" si="980"/>
        <v>3.4710810587433858E-9</v>
      </c>
      <c r="AH361" s="3">
        <f t="shared" si="980"/>
        <v>4.0283870906633493E-9</v>
      </c>
      <c r="AI361" s="12">
        <f t="shared" si="882"/>
        <v>3826463.6055134679</v>
      </c>
      <c r="AJ361" s="3">
        <f t="shared" si="924"/>
        <v>3826463.6055134959</v>
      </c>
      <c r="AK361" s="21"/>
      <c r="AL361">
        <f t="shared" si="876"/>
        <v>350</v>
      </c>
      <c r="AM361" s="3"/>
      <c r="AN361" s="3"/>
      <c r="AO361" s="12">
        <f t="shared" ref="AO361:BH361" si="981">N360*AN$8</f>
        <v>9.91419818785999E-12</v>
      </c>
      <c r="AP361" s="12">
        <f t="shared" si="981"/>
        <v>0</v>
      </c>
      <c r="AQ361" s="12">
        <f t="shared" si="981"/>
        <v>0</v>
      </c>
      <c r="AR361" s="12">
        <f t="shared" si="981"/>
        <v>0</v>
      </c>
      <c r="AS361" s="12">
        <f t="shared" si="981"/>
        <v>0</v>
      </c>
      <c r="AT361" s="12">
        <f t="shared" si="981"/>
        <v>0</v>
      </c>
      <c r="AU361" s="12">
        <f t="shared" si="981"/>
        <v>0</v>
      </c>
      <c r="AV361" s="12">
        <f t="shared" si="981"/>
        <v>0</v>
      </c>
      <c r="AW361" s="12">
        <f t="shared" si="981"/>
        <v>0</v>
      </c>
      <c r="AX361" s="12">
        <f t="shared" si="981"/>
        <v>0</v>
      </c>
      <c r="AY361" s="12">
        <f t="shared" si="981"/>
        <v>0</v>
      </c>
      <c r="AZ361" s="12">
        <f t="shared" si="981"/>
        <v>0</v>
      </c>
      <c r="BA361" s="12">
        <f t="shared" si="981"/>
        <v>0</v>
      </c>
      <c r="BB361" s="12">
        <f t="shared" si="981"/>
        <v>0</v>
      </c>
      <c r="BC361" s="12">
        <f t="shared" si="981"/>
        <v>0</v>
      </c>
      <c r="BD361" s="12">
        <f t="shared" si="981"/>
        <v>0</v>
      </c>
      <c r="BE361" s="12">
        <f t="shared" si="981"/>
        <v>0</v>
      </c>
      <c r="BF361" s="12">
        <f t="shared" si="981"/>
        <v>0</v>
      </c>
      <c r="BG361" s="12">
        <f t="shared" si="981"/>
        <v>0</v>
      </c>
      <c r="BH361" s="12">
        <f t="shared" si="981"/>
        <v>0</v>
      </c>
      <c r="BI361" s="12">
        <f t="shared" si="918"/>
        <v>0</v>
      </c>
      <c r="BJ361" s="12">
        <f t="shared" si="919"/>
        <v>9.91419818785999E-12</v>
      </c>
      <c r="BK361" s="12">
        <f t="shared" si="920"/>
        <v>159435.98356306218</v>
      </c>
      <c r="BL361" s="3">
        <f t="shared" si="938"/>
        <v>1.0000000000000007</v>
      </c>
      <c r="BM361" s="3">
        <f t="shared" si="884"/>
        <v>3985899.5890765581</v>
      </c>
      <c r="BN361" s="24">
        <f t="shared" si="939"/>
        <v>1.0000000000000007</v>
      </c>
      <c r="BO361" s="3">
        <f t="shared" si="885"/>
        <v>3.9999999999999964</v>
      </c>
      <c r="BP361" s="21"/>
      <c r="BQ361" s="3">
        <f>I361+AJ361+BK361+SUM(J$11:J361)</f>
        <v>5000000.0000000009</v>
      </c>
      <c r="BR361" s="21"/>
      <c r="BS361">
        <f t="shared" si="878"/>
        <v>350</v>
      </c>
      <c r="BT361" s="10">
        <f t="shared" si="879"/>
        <v>0.20950046471442108</v>
      </c>
      <c r="BU361" s="8">
        <f t="shared" si="886"/>
        <v>8.9484157072142851E-12</v>
      </c>
      <c r="BV361" s="8">
        <f t="shared" si="887"/>
        <v>9.9697398126121898E-12</v>
      </c>
      <c r="BW361" s="8">
        <f t="shared" si="888"/>
        <v>1.1570450380936673E-11</v>
      </c>
      <c r="BX361" s="8">
        <f t="shared" si="889"/>
        <v>1.3428166083969316E-11</v>
      </c>
      <c r="BY361" s="8">
        <f t="shared" si="890"/>
        <v>1.5584150870717142E-11</v>
      </c>
      <c r="BZ361" s="8">
        <f t="shared" si="891"/>
        <v>1.8086293902129317E-11</v>
      </c>
      <c r="CA361" s="8">
        <f t="shared" si="892"/>
        <v>2.0990173274621737E-11</v>
      </c>
      <c r="CB361" s="8">
        <f t="shared" si="893"/>
        <v>2.4360290531758627E-11</v>
      </c>
      <c r="CC361" s="8">
        <f t="shared" si="894"/>
        <v>2.8271503385308912E-11</v>
      </c>
      <c r="CD361" s="8">
        <f t="shared" si="895"/>
        <v>3.2810688469561183E-11</v>
      </c>
      <c r="CE361" s="8">
        <f t="shared" si="896"/>
        <v>0</v>
      </c>
      <c r="CF361" s="8">
        <f t="shared" si="897"/>
        <v>0</v>
      </c>
      <c r="CG361" s="8">
        <f t="shared" si="898"/>
        <v>0</v>
      </c>
      <c r="CH361" s="8">
        <f t="shared" si="899"/>
        <v>0</v>
      </c>
      <c r="CI361" s="8">
        <f t="shared" si="900"/>
        <v>0</v>
      </c>
      <c r="CJ361" s="8">
        <f t="shared" si="901"/>
        <v>0</v>
      </c>
      <c r="CK361" s="8">
        <f t="shared" si="902"/>
        <v>0</v>
      </c>
      <c r="CL361" s="8">
        <f t="shared" si="903"/>
        <v>0</v>
      </c>
      <c r="CM361" s="8">
        <f t="shared" si="904"/>
        <v>0</v>
      </c>
      <c r="CN361" s="8">
        <f t="shared" si="905"/>
        <v>0</v>
      </c>
      <c r="CO361" s="8">
        <f t="shared" si="906"/>
        <v>0</v>
      </c>
      <c r="CP361" s="8">
        <f t="shared" si="907"/>
        <v>0</v>
      </c>
      <c r="CQ361" s="8">
        <f t="shared" si="926"/>
        <v>1.8401987241882939E-10</v>
      </c>
      <c r="CR361" s="21"/>
    </row>
    <row r="362" spans="2:96" x14ac:dyDescent="0.2">
      <c r="B362" s="1">
        <f t="shared" si="914"/>
        <v>44211</v>
      </c>
      <c r="C362" s="7">
        <f t="shared" si="908"/>
        <v>50.142857142857146</v>
      </c>
      <c r="D362">
        <f t="shared" si="921"/>
        <v>351</v>
      </c>
      <c r="E362" s="13">
        <f t="shared" si="915"/>
        <v>0.2</v>
      </c>
      <c r="F362" s="2">
        <f t="shared" si="909"/>
        <v>4.0551999668446754</v>
      </c>
      <c r="G362" s="2">
        <f t="shared" si="880"/>
        <v>1.9280000000000002</v>
      </c>
      <c r="H362" s="21"/>
      <c r="I362" s="3">
        <f t="shared" si="910"/>
        <v>1014100.410923443</v>
      </c>
      <c r="J362" s="3"/>
      <c r="K362" s="12">
        <f t="shared" si="911"/>
        <v>3985899.5890765558</v>
      </c>
      <c r="L362" s="3">
        <f t="shared" si="935"/>
        <v>1.0000000000000007</v>
      </c>
      <c r="N362" s="3">
        <f t="shared" si="922"/>
        <v>1.8401987241882939E-10</v>
      </c>
      <c r="O362" s="3">
        <f t="shared" ref="O362:AH362" si="982">N361*(1-N$6)</f>
        <v>2.050229122554873E-10</v>
      </c>
      <c r="P362" s="3">
        <f t="shared" si="982"/>
        <v>2.3794075650863977E-10</v>
      </c>
      <c r="Q362" s="3">
        <f t="shared" si="982"/>
        <v>2.7614378795552651E-10</v>
      </c>
      <c r="R362" s="3">
        <f t="shared" si="982"/>
        <v>3.2048057989450802E-10</v>
      </c>
      <c r="S362" s="3">
        <f t="shared" si="982"/>
        <v>3.7193594992642509E-10</v>
      </c>
      <c r="T362" s="3">
        <f t="shared" si="982"/>
        <v>4.3165283491813509E-10</v>
      </c>
      <c r="U362" s="3">
        <f t="shared" si="982"/>
        <v>5.0095767814248828E-10</v>
      </c>
      <c r="V362" s="3">
        <f t="shared" si="982"/>
        <v>5.8138989249892992E-10</v>
      </c>
      <c r="W362" s="3">
        <f t="shared" si="982"/>
        <v>6.7473605425761201E-10</v>
      </c>
      <c r="X362" s="3">
        <f t="shared" si="982"/>
        <v>7.830695868452324E-10</v>
      </c>
      <c r="Y362" s="3">
        <f t="shared" si="982"/>
        <v>9.0879681613670786E-10</v>
      </c>
      <c r="Z362" s="3">
        <f t="shared" si="982"/>
        <v>1.0547104202419402E-9</v>
      </c>
      <c r="AA362" s="3">
        <f t="shared" si="982"/>
        <v>1.2240514610249165E-9</v>
      </c>
      <c r="AB362" s="3">
        <f t="shared" si="982"/>
        <v>1.4205813752115358E-9</v>
      </c>
      <c r="AC362" s="3">
        <f t="shared" si="982"/>
        <v>1.6486655241668956E-9</v>
      </c>
      <c r="AD362" s="3">
        <f t="shared" si="982"/>
        <v>1.9133701581662356E-9</v>
      </c>
      <c r="AE362" s="3">
        <f t="shared" si="982"/>
        <v>2.2205749489491231E-9</v>
      </c>
      <c r="AF362" s="3">
        <f t="shared" si="982"/>
        <v>2.5771035901522589E-9</v>
      </c>
      <c r="AG362" s="3">
        <f t="shared" si="982"/>
        <v>2.9908753665435615E-9</v>
      </c>
      <c r="AH362" s="3">
        <f t="shared" si="982"/>
        <v>3.4710810587433858E-9</v>
      </c>
      <c r="AI362" s="12">
        <f t="shared" si="882"/>
        <v>3826463.6055134721</v>
      </c>
      <c r="AJ362" s="3">
        <f t="shared" si="924"/>
        <v>3826463.6055134963</v>
      </c>
      <c r="AK362" s="21"/>
      <c r="AL362">
        <f t="shared" si="876"/>
        <v>351</v>
      </c>
      <c r="AM362" s="3"/>
      <c r="AN362" s="3"/>
      <c r="AO362" s="12">
        <f t="shared" ref="AO362:BH362" si="983">N361*AN$8</f>
        <v>8.5426213439786387E-12</v>
      </c>
      <c r="AP362" s="12">
        <f t="shared" si="983"/>
        <v>0</v>
      </c>
      <c r="AQ362" s="12">
        <f t="shared" si="983"/>
        <v>0</v>
      </c>
      <c r="AR362" s="12">
        <f t="shared" si="983"/>
        <v>0</v>
      </c>
      <c r="AS362" s="12">
        <f t="shared" si="983"/>
        <v>0</v>
      </c>
      <c r="AT362" s="12">
        <f t="shared" si="983"/>
        <v>0</v>
      </c>
      <c r="AU362" s="12">
        <f t="shared" si="983"/>
        <v>0</v>
      </c>
      <c r="AV362" s="12">
        <f t="shared" si="983"/>
        <v>0</v>
      </c>
      <c r="AW362" s="12">
        <f t="shared" si="983"/>
        <v>0</v>
      </c>
      <c r="AX362" s="12">
        <f t="shared" si="983"/>
        <v>0</v>
      </c>
      <c r="AY362" s="12">
        <f t="shared" si="983"/>
        <v>0</v>
      </c>
      <c r="AZ362" s="12">
        <f t="shared" si="983"/>
        <v>0</v>
      </c>
      <c r="BA362" s="12">
        <f t="shared" si="983"/>
        <v>0</v>
      </c>
      <c r="BB362" s="12">
        <f t="shared" si="983"/>
        <v>0</v>
      </c>
      <c r="BC362" s="12">
        <f t="shared" si="983"/>
        <v>0</v>
      </c>
      <c r="BD362" s="12">
        <f t="shared" si="983"/>
        <v>0</v>
      </c>
      <c r="BE362" s="12">
        <f t="shared" si="983"/>
        <v>0</v>
      </c>
      <c r="BF362" s="12">
        <f t="shared" si="983"/>
        <v>0</v>
      </c>
      <c r="BG362" s="12">
        <f t="shared" si="983"/>
        <v>0</v>
      </c>
      <c r="BH362" s="12">
        <f t="shared" si="983"/>
        <v>0</v>
      </c>
      <c r="BI362" s="12">
        <f t="shared" si="918"/>
        <v>0</v>
      </c>
      <c r="BJ362" s="12">
        <f t="shared" si="919"/>
        <v>8.5426213439786387E-12</v>
      </c>
      <c r="BK362" s="12">
        <f t="shared" si="920"/>
        <v>159435.98356306218</v>
      </c>
      <c r="BL362" s="3">
        <f t="shared" si="938"/>
        <v>1.0000000000000004</v>
      </c>
      <c r="BM362" s="3">
        <f t="shared" si="884"/>
        <v>3985899.5890765586</v>
      </c>
      <c r="BN362" s="24">
        <f t="shared" si="939"/>
        <v>1.0000000000000007</v>
      </c>
      <c r="BO362" s="3">
        <f t="shared" si="885"/>
        <v>3.999999999999996</v>
      </c>
      <c r="BP362" s="21"/>
      <c r="BQ362" s="3">
        <f>I362+AJ362+BK362+SUM(J$11:J362)</f>
        <v>5000000.0000000009</v>
      </c>
      <c r="BR362" s="21"/>
      <c r="BS362">
        <f t="shared" si="878"/>
        <v>351</v>
      </c>
      <c r="BT362" s="10">
        <f t="shared" si="879"/>
        <v>0.20950046471442102</v>
      </c>
      <c r="BU362" s="8">
        <f t="shared" si="886"/>
        <v>7.7104497576866449E-12</v>
      </c>
      <c r="BV362" s="8">
        <f t="shared" si="887"/>
        <v>8.590479078925711E-12</v>
      </c>
      <c r="BW362" s="8">
        <f t="shared" si="888"/>
        <v>9.9697398126121866E-12</v>
      </c>
      <c r="BX362" s="8">
        <f t="shared" si="889"/>
        <v>1.157045038093667E-11</v>
      </c>
      <c r="BY362" s="8">
        <f t="shared" si="890"/>
        <v>1.3428166083969313E-11</v>
      </c>
      <c r="BZ362" s="8">
        <f t="shared" si="891"/>
        <v>1.5584150870717136E-11</v>
      </c>
      <c r="CA362" s="8">
        <f t="shared" si="892"/>
        <v>1.8086293902129313E-11</v>
      </c>
      <c r="CB362" s="8">
        <f t="shared" si="893"/>
        <v>2.099017327462173E-11</v>
      </c>
      <c r="CC362" s="8">
        <f t="shared" si="894"/>
        <v>2.4360290531758621E-11</v>
      </c>
      <c r="CD362" s="8">
        <f t="shared" si="895"/>
        <v>2.8271503385308902E-11</v>
      </c>
      <c r="CE362" s="8">
        <f t="shared" si="896"/>
        <v>0</v>
      </c>
      <c r="CF362" s="8">
        <f t="shared" si="897"/>
        <v>0</v>
      </c>
      <c r="CG362" s="8">
        <f t="shared" si="898"/>
        <v>0</v>
      </c>
      <c r="CH362" s="8">
        <f t="shared" si="899"/>
        <v>0</v>
      </c>
      <c r="CI362" s="8">
        <f t="shared" si="900"/>
        <v>0</v>
      </c>
      <c r="CJ362" s="8">
        <f t="shared" si="901"/>
        <v>0</v>
      </c>
      <c r="CK362" s="8">
        <f t="shared" si="902"/>
        <v>0</v>
      </c>
      <c r="CL362" s="8">
        <f t="shared" si="903"/>
        <v>0</v>
      </c>
      <c r="CM362" s="8">
        <f t="shared" si="904"/>
        <v>0</v>
      </c>
      <c r="CN362" s="8">
        <f t="shared" si="905"/>
        <v>0</v>
      </c>
      <c r="CO362" s="8">
        <f t="shared" si="906"/>
        <v>0</v>
      </c>
      <c r="CP362" s="8">
        <f t="shared" si="907"/>
        <v>0</v>
      </c>
      <c r="CQ362" s="8">
        <f t="shared" si="926"/>
        <v>1.5856169707866623E-10</v>
      </c>
      <c r="CR362" s="21"/>
    </row>
    <row r="363" spans="2:96" x14ac:dyDescent="0.2">
      <c r="B363" s="1">
        <f t="shared" si="914"/>
        <v>44212</v>
      </c>
      <c r="C363" s="7">
        <f t="shared" si="908"/>
        <v>50.285714285714285</v>
      </c>
      <c r="D363">
        <f t="shared" si="921"/>
        <v>352</v>
      </c>
      <c r="E363" s="13">
        <f t="shared" si="915"/>
        <v>0.2</v>
      </c>
      <c r="F363" s="2">
        <f t="shared" si="909"/>
        <v>4.0551999668446754</v>
      </c>
      <c r="G363" s="2">
        <f t="shared" si="880"/>
        <v>1.9280000000000002</v>
      </c>
      <c r="H363" s="21"/>
      <c r="I363" s="3">
        <f t="shared" si="910"/>
        <v>1014100.4109234429</v>
      </c>
      <c r="J363" s="3"/>
      <c r="K363" s="12">
        <f t="shared" si="911"/>
        <v>3985899.5890765558</v>
      </c>
      <c r="L363" s="3">
        <f t="shared" si="935"/>
        <v>1.0000000000000004</v>
      </c>
      <c r="N363" s="3">
        <f t="shared" si="922"/>
        <v>1.5856169707866623E-10</v>
      </c>
      <c r="O363" s="3">
        <f t="shared" ref="O363:AH363" si="984">N362*(1-N$6)</f>
        <v>1.766590775220762E-10</v>
      </c>
      <c r="P363" s="3">
        <f t="shared" si="984"/>
        <v>2.050229122554873E-10</v>
      </c>
      <c r="Q363" s="3">
        <f t="shared" si="984"/>
        <v>2.3794075650863977E-10</v>
      </c>
      <c r="R363" s="3">
        <f t="shared" si="984"/>
        <v>2.7614378795552651E-10</v>
      </c>
      <c r="S363" s="3">
        <f t="shared" si="984"/>
        <v>3.2048057989450802E-10</v>
      </c>
      <c r="T363" s="3">
        <f t="shared" si="984"/>
        <v>3.7193594992642509E-10</v>
      </c>
      <c r="U363" s="3">
        <f t="shared" si="984"/>
        <v>4.3165283491813509E-10</v>
      </c>
      <c r="V363" s="3">
        <f t="shared" si="984"/>
        <v>5.0095767814248828E-10</v>
      </c>
      <c r="W363" s="3">
        <f t="shared" si="984"/>
        <v>5.8138989249892992E-10</v>
      </c>
      <c r="X363" s="3">
        <f t="shared" si="984"/>
        <v>6.7473605425761201E-10</v>
      </c>
      <c r="Y363" s="3">
        <f t="shared" si="984"/>
        <v>7.830695868452324E-10</v>
      </c>
      <c r="Z363" s="3">
        <f t="shared" si="984"/>
        <v>9.0879681613670786E-10</v>
      </c>
      <c r="AA363" s="3">
        <f t="shared" si="984"/>
        <v>1.0547104202419402E-9</v>
      </c>
      <c r="AB363" s="3">
        <f t="shared" si="984"/>
        <v>1.2240514610249165E-9</v>
      </c>
      <c r="AC363" s="3">
        <f t="shared" si="984"/>
        <v>1.4205813752115358E-9</v>
      </c>
      <c r="AD363" s="3">
        <f t="shared" si="984"/>
        <v>1.6486655241668956E-9</v>
      </c>
      <c r="AE363" s="3">
        <f t="shared" si="984"/>
        <v>1.9133701581662356E-9</v>
      </c>
      <c r="AF363" s="3">
        <f t="shared" si="984"/>
        <v>2.2205749489491231E-9</v>
      </c>
      <c r="AG363" s="3">
        <f t="shared" si="984"/>
        <v>2.5771035901522589E-9</v>
      </c>
      <c r="AH363" s="3">
        <f t="shared" si="984"/>
        <v>2.9908753665435615E-9</v>
      </c>
      <c r="AI363" s="12">
        <f t="shared" si="882"/>
        <v>3826463.6055134754</v>
      </c>
      <c r="AJ363" s="3">
        <f t="shared" si="924"/>
        <v>3826463.6055134959</v>
      </c>
      <c r="AK363" s="21"/>
      <c r="AL363">
        <f t="shared" si="876"/>
        <v>352</v>
      </c>
      <c r="AM363" s="3"/>
      <c r="AN363" s="3"/>
      <c r="AO363" s="12">
        <f t="shared" ref="AO363:BH363" si="985">N362*AN$8</f>
        <v>7.3607948967531749E-12</v>
      </c>
      <c r="AP363" s="12">
        <f t="shared" si="985"/>
        <v>0</v>
      </c>
      <c r="AQ363" s="12">
        <f t="shared" si="985"/>
        <v>0</v>
      </c>
      <c r="AR363" s="12">
        <f t="shared" si="985"/>
        <v>0</v>
      </c>
      <c r="AS363" s="12">
        <f t="shared" si="985"/>
        <v>0</v>
      </c>
      <c r="AT363" s="12">
        <f t="shared" si="985"/>
        <v>0</v>
      </c>
      <c r="AU363" s="12">
        <f t="shared" si="985"/>
        <v>0</v>
      </c>
      <c r="AV363" s="12">
        <f t="shared" si="985"/>
        <v>0</v>
      </c>
      <c r="AW363" s="12">
        <f t="shared" si="985"/>
        <v>0</v>
      </c>
      <c r="AX363" s="12">
        <f t="shared" si="985"/>
        <v>0</v>
      </c>
      <c r="AY363" s="12">
        <f t="shared" si="985"/>
        <v>0</v>
      </c>
      <c r="AZ363" s="12">
        <f t="shared" si="985"/>
        <v>0</v>
      </c>
      <c r="BA363" s="12">
        <f t="shared" si="985"/>
        <v>0</v>
      </c>
      <c r="BB363" s="12">
        <f t="shared" si="985"/>
        <v>0</v>
      </c>
      <c r="BC363" s="12">
        <f t="shared" si="985"/>
        <v>0</v>
      </c>
      <c r="BD363" s="12">
        <f t="shared" si="985"/>
        <v>0</v>
      </c>
      <c r="BE363" s="12">
        <f t="shared" si="985"/>
        <v>0</v>
      </c>
      <c r="BF363" s="12">
        <f t="shared" si="985"/>
        <v>0</v>
      </c>
      <c r="BG363" s="12">
        <f t="shared" si="985"/>
        <v>0</v>
      </c>
      <c r="BH363" s="12">
        <f t="shared" si="985"/>
        <v>0</v>
      </c>
      <c r="BI363" s="12">
        <f t="shared" si="918"/>
        <v>0</v>
      </c>
      <c r="BJ363" s="12">
        <f t="shared" si="919"/>
        <v>7.3607948967531749E-12</v>
      </c>
      <c r="BK363" s="12">
        <f t="shared" si="920"/>
        <v>159435.98356306218</v>
      </c>
      <c r="BL363" s="3">
        <f t="shared" si="938"/>
        <v>1.0000000000000004</v>
      </c>
      <c r="BM363" s="3">
        <f t="shared" si="884"/>
        <v>3985899.5890765581</v>
      </c>
      <c r="BN363" s="24">
        <f t="shared" si="939"/>
        <v>1.0000000000000004</v>
      </c>
      <c r="BO363" s="3">
        <f t="shared" si="885"/>
        <v>3.9999999999999964</v>
      </c>
      <c r="BP363" s="21"/>
      <c r="BQ363" s="3">
        <f>I363+AJ363+BK363+SUM(J$11:J363)</f>
        <v>5000000.0000000009</v>
      </c>
      <c r="BR363" s="21"/>
      <c r="BS363">
        <f t="shared" si="878"/>
        <v>352</v>
      </c>
      <c r="BT363" s="10">
        <f t="shared" si="879"/>
        <v>0.20950046471442099</v>
      </c>
      <c r="BU363" s="8">
        <f t="shared" si="886"/>
        <v>6.6437498447775651E-12</v>
      </c>
      <c r="BV363" s="8">
        <f t="shared" si="887"/>
        <v>7.4020317673791793E-12</v>
      </c>
      <c r="BW363" s="8">
        <f t="shared" si="888"/>
        <v>8.590479078925711E-12</v>
      </c>
      <c r="BX363" s="8">
        <f t="shared" si="889"/>
        <v>9.9697398126121849E-12</v>
      </c>
      <c r="BY363" s="8">
        <f t="shared" si="890"/>
        <v>1.1570450380936668E-11</v>
      </c>
      <c r="BZ363" s="8">
        <f t="shared" si="891"/>
        <v>1.3428166083969311E-11</v>
      </c>
      <c r="CA363" s="8">
        <f t="shared" si="892"/>
        <v>1.5584150870717136E-11</v>
      </c>
      <c r="CB363" s="8">
        <f t="shared" si="893"/>
        <v>1.808629390212931E-11</v>
      </c>
      <c r="CC363" s="8">
        <f t="shared" si="894"/>
        <v>2.0990173274621727E-11</v>
      </c>
      <c r="CD363" s="8">
        <f t="shared" si="895"/>
        <v>2.4360290531758617E-11</v>
      </c>
      <c r="CE363" s="8">
        <f t="shared" si="896"/>
        <v>0</v>
      </c>
      <c r="CF363" s="8">
        <f t="shared" si="897"/>
        <v>0</v>
      </c>
      <c r="CG363" s="8">
        <f t="shared" si="898"/>
        <v>0</v>
      </c>
      <c r="CH363" s="8">
        <f t="shared" si="899"/>
        <v>0</v>
      </c>
      <c r="CI363" s="8">
        <f t="shared" si="900"/>
        <v>0</v>
      </c>
      <c r="CJ363" s="8">
        <f t="shared" si="901"/>
        <v>0</v>
      </c>
      <c r="CK363" s="8">
        <f t="shared" si="902"/>
        <v>0</v>
      </c>
      <c r="CL363" s="8">
        <f t="shared" si="903"/>
        <v>0</v>
      </c>
      <c r="CM363" s="8">
        <f t="shared" si="904"/>
        <v>0</v>
      </c>
      <c r="CN363" s="8">
        <f t="shared" si="905"/>
        <v>0</v>
      </c>
      <c r="CO363" s="8">
        <f t="shared" si="906"/>
        <v>0</v>
      </c>
      <c r="CP363" s="8">
        <f t="shared" si="907"/>
        <v>0</v>
      </c>
      <c r="CQ363" s="8">
        <f t="shared" si="926"/>
        <v>1.3662552554782742E-10</v>
      </c>
      <c r="CR363" s="21"/>
    </row>
    <row r="364" spans="2:96" x14ac:dyDescent="0.2">
      <c r="B364" s="1">
        <f t="shared" si="914"/>
        <v>44213</v>
      </c>
      <c r="C364" s="7">
        <f t="shared" si="908"/>
        <v>50.428571428571431</v>
      </c>
      <c r="D364">
        <f t="shared" si="921"/>
        <v>353</v>
      </c>
      <c r="E364" s="13">
        <f t="shared" si="915"/>
        <v>0.2</v>
      </c>
      <c r="F364" s="2">
        <f t="shared" si="909"/>
        <v>4.0551999668446754</v>
      </c>
      <c r="G364" s="2">
        <f t="shared" si="880"/>
        <v>1.9280000000000002</v>
      </c>
      <c r="H364" s="21"/>
      <c r="I364" s="3">
        <f t="shared" si="910"/>
        <v>1014100.4109234428</v>
      </c>
      <c r="J364" s="3"/>
      <c r="K364" s="12">
        <f t="shared" si="911"/>
        <v>3985899.5890765558</v>
      </c>
      <c r="L364" s="3">
        <f t="shared" si="935"/>
        <v>1.0000000000000004</v>
      </c>
      <c r="N364" s="3">
        <f t="shared" si="922"/>
        <v>1.3662552554782742E-10</v>
      </c>
      <c r="O364" s="3">
        <f t="shared" ref="O364:AH364" si="986">N363*(1-N$6)</f>
        <v>1.5221922919551958E-10</v>
      </c>
      <c r="P364" s="3">
        <f t="shared" si="986"/>
        <v>1.766590775220762E-10</v>
      </c>
      <c r="Q364" s="3">
        <f t="shared" si="986"/>
        <v>2.050229122554873E-10</v>
      </c>
      <c r="R364" s="3">
        <f t="shared" si="986"/>
        <v>2.3794075650863977E-10</v>
      </c>
      <c r="S364" s="3">
        <f t="shared" si="986"/>
        <v>2.7614378795552651E-10</v>
      </c>
      <c r="T364" s="3">
        <f t="shared" si="986"/>
        <v>3.2048057989450802E-10</v>
      </c>
      <c r="U364" s="3">
        <f t="shared" si="986"/>
        <v>3.7193594992642509E-10</v>
      </c>
      <c r="V364" s="3">
        <f t="shared" si="986"/>
        <v>4.3165283491813509E-10</v>
      </c>
      <c r="W364" s="3">
        <f t="shared" si="986"/>
        <v>5.0095767814248828E-10</v>
      </c>
      <c r="X364" s="3">
        <f t="shared" si="986"/>
        <v>5.8138989249892992E-10</v>
      </c>
      <c r="Y364" s="3">
        <f t="shared" si="986"/>
        <v>6.7473605425761201E-10</v>
      </c>
      <c r="Z364" s="3">
        <f t="shared" si="986"/>
        <v>7.830695868452324E-10</v>
      </c>
      <c r="AA364" s="3">
        <f t="shared" si="986"/>
        <v>9.0879681613670786E-10</v>
      </c>
      <c r="AB364" s="3">
        <f t="shared" si="986"/>
        <v>1.0547104202419402E-9</v>
      </c>
      <c r="AC364" s="3">
        <f t="shared" si="986"/>
        <v>1.2240514610249165E-9</v>
      </c>
      <c r="AD364" s="3">
        <f t="shared" si="986"/>
        <v>1.4205813752115358E-9</v>
      </c>
      <c r="AE364" s="3">
        <f t="shared" si="986"/>
        <v>1.6486655241668956E-9</v>
      </c>
      <c r="AF364" s="3">
        <f t="shared" si="986"/>
        <v>1.9133701581662356E-9</v>
      </c>
      <c r="AG364" s="3">
        <f t="shared" si="986"/>
        <v>2.2205749489491231E-9</v>
      </c>
      <c r="AH364" s="3">
        <f t="shared" si="986"/>
        <v>2.5771035901522589E-9</v>
      </c>
      <c r="AI364" s="12">
        <f t="shared" si="882"/>
        <v>3826463.6055134782</v>
      </c>
      <c r="AJ364" s="3">
        <f t="shared" si="924"/>
        <v>3826463.6055134959</v>
      </c>
      <c r="AK364" s="21"/>
      <c r="AL364">
        <f t="shared" si="876"/>
        <v>353</v>
      </c>
      <c r="AM364" s="3"/>
      <c r="AN364" s="3"/>
      <c r="AO364" s="12">
        <f t="shared" ref="AO364:BH364" si="987">N363*AN$8</f>
        <v>6.3424678831466495E-12</v>
      </c>
      <c r="AP364" s="12">
        <f t="shared" si="987"/>
        <v>0</v>
      </c>
      <c r="AQ364" s="12">
        <f t="shared" si="987"/>
        <v>0</v>
      </c>
      <c r="AR364" s="12">
        <f t="shared" si="987"/>
        <v>0</v>
      </c>
      <c r="AS364" s="12">
        <f t="shared" si="987"/>
        <v>0</v>
      </c>
      <c r="AT364" s="12">
        <f t="shared" si="987"/>
        <v>0</v>
      </c>
      <c r="AU364" s="12">
        <f t="shared" si="987"/>
        <v>0</v>
      </c>
      <c r="AV364" s="12">
        <f t="shared" si="987"/>
        <v>0</v>
      </c>
      <c r="AW364" s="12">
        <f t="shared" si="987"/>
        <v>0</v>
      </c>
      <c r="AX364" s="12">
        <f t="shared" si="987"/>
        <v>0</v>
      </c>
      <c r="AY364" s="12">
        <f t="shared" si="987"/>
        <v>0</v>
      </c>
      <c r="AZ364" s="12">
        <f t="shared" si="987"/>
        <v>0</v>
      </c>
      <c r="BA364" s="12">
        <f t="shared" si="987"/>
        <v>0</v>
      </c>
      <c r="BB364" s="12">
        <f t="shared" si="987"/>
        <v>0</v>
      </c>
      <c r="BC364" s="12">
        <f t="shared" si="987"/>
        <v>0</v>
      </c>
      <c r="BD364" s="12">
        <f t="shared" si="987"/>
        <v>0</v>
      </c>
      <c r="BE364" s="12">
        <f t="shared" si="987"/>
        <v>0</v>
      </c>
      <c r="BF364" s="12">
        <f t="shared" si="987"/>
        <v>0</v>
      </c>
      <c r="BG364" s="12">
        <f t="shared" si="987"/>
        <v>0</v>
      </c>
      <c r="BH364" s="12">
        <f t="shared" si="987"/>
        <v>0</v>
      </c>
      <c r="BI364" s="12">
        <f t="shared" si="918"/>
        <v>0</v>
      </c>
      <c r="BJ364" s="12">
        <f t="shared" si="919"/>
        <v>6.3424678831466495E-12</v>
      </c>
      <c r="BK364" s="12">
        <f t="shared" si="920"/>
        <v>159435.98356306218</v>
      </c>
      <c r="BL364" s="3">
        <f t="shared" si="938"/>
        <v>1.0000000000000002</v>
      </c>
      <c r="BM364" s="3">
        <f t="shared" si="884"/>
        <v>3985899.5890765581</v>
      </c>
      <c r="BN364" s="24">
        <f t="shared" si="939"/>
        <v>1.0000000000000004</v>
      </c>
      <c r="BO364" s="3">
        <f t="shared" si="885"/>
        <v>3.9999999999999964</v>
      </c>
      <c r="BP364" s="21"/>
      <c r="BQ364" s="3">
        <f>I364+AJ364+BK364+SUM(J$11:J364)</f>
        <v>5000000</v>
      </c>
      <c r="BR364" s="21"/>
      <c r="BS364">
        <f t="shared" si="878"/>
        <v>353</v>
      </c>
      <c r="BT364" s="10">
        <f t="shared" si="879"/>
        <v>0.20950046471442102</v>
      </c>
      <c r="BU364" s="8">
        <f t="shared" si="886"/>
        <v>5.7246222188243689E-12</v>
      </c>
      <c r="BV364" s="8">
        <f t="shared" si="887"/>
        <v>6.3779998509864626E-12</v>
      </c>
      <c r="BW364" s="8">
        <f t="shared" si="888"/>
        <v>7.4020317673791793E-12</v>
      </c>
      <c r="BX364" s="8">
        <f t="shared" si="889"/>
        <v>8.590479078925711E-12</v>
      </c>
      <c r="BY364" s="8">
        <f t="shared" si="890"/>
        <v>9.9697398126121866E-12</v>
      </c>
      <c r="BZ364" s="8">
        <f t="shared" si="891"/>
        <v>1.157045038093667E-11</v>
      </c>
      <c r="CA364" s="8">
        <f t="shared" si="892"/>
        <v>1.3428166083969313E-11</v>
      </c>
      <c r="CB364" s="8">
        <f t="shared" si="893"/>
        <v>1.5584150870717136E-11</v>
      </c>
      <c r="CC364" s="8">
        <f t="shared" si="894"/>
        <v>1.8086293902129313E-11</v>
      </c>
      <c r="CD364" s="8">
        <f t="shared" si="895"/>
        <v>2.099017327462173E-11</v>
      </c>
      <c r="CE364" s="8">
        <f t="shared" si="896"/>
        <v>0</v>
      </c>
      <c r="CF364" s="8">
        <f t="shared" si="897"/>
        <v>0</v>
      </c>
      <c r="CG364" s="8">
        <f t="shared" si="898"/>
        <v>0</v>
      </c>
      <c r="CH364" s="8">
        <f t="shared" si="899"/>
        <v>0</v>
      </c>
      <c r="CI364" s="8">
        <f t="shared" si="900"/>
        <v>0</v>
      </c>
      <c r="CJ364" s="8">
        <f t="shared" si="901"/>
        <v>0</v>
      </c>
      <c r="CK364" s="8">
        <f t="shared" si="902"/>
        <v>0</v>
      </c>
      <c r="CL364" s="8">
        <f t="shared" si="903"/>
        <v>0</v>
      </c>
      <c r="CM364" s="8">
        <f t="shared" si="904"/>
        <v>0</v>
      </c>
      <c r="CN364" s="8">
        <f t="shared" si="905"/>
        <v>0</v>
      </c>
      <c r="CO364" s="8">
        <f t="shared" si="906"/>
        <v>0</v>
      </c>
      <c r="CP364" s="8">
        <f t="shared" si="907"/>
        <v>0</v>
      </c>
      <c r="CQ364" s="8">
        <f t="shared" si="926"/>
        <v>1.1772410724110206E-10</v>
      </c>
      <c r="CR364" s="21"/>
    </row>
    <row r="365" spans="2:96" x14ac:dyDescent="0.2">
      <c r="B365" s="1">
        <f t="shared" si="914"/>
        <v>44214</v>
      </c>
      <c r="C365" s="7">
        <f t="shared" si="908"/>
        <v>50.571428571428569</v>
      </c>
      <c r="D365">
        <f t="shared" si="921"/>
        <v>354</v>
      </c>
      <c r="E365" s="13">
        <f t="shared" si="915"/>
        <v>0.2</v>
      </c>
      <c r="F365" s="2">
        <f t="shared" si="909"/>
        <v>4.0551999668446754</v>
      </c>
      <c r="G365" s="2">
        <f t="shared" si="880"/>
        <v>1.9280000000000002</v>
      </c>
      <c r="H365" s="21"/>
      <c r="I365" s="3">
        <f t="shared" si="910"/>
        <v>1014100.4109234427</v>
      </c>
      <c r="J365" s="3"/>
      <c r="K365" s="12">
        <f t="shared" si="911"/>
        <v>3985899.5890765558</v>
      </c>
      <c r="L365" s="3">
        <f t="shared" si="935"/>
        <v>1.0000000000000002</v>
      </c>
      <c r="N365" s="3">
        <f t="shared" si="922"/>
        <v>1.1772410724110206E-10</v>
      </c>
      <c r="O365" s="3">
        <f t="shared" ref="O365:AH365" si="988">N364*(1-N$6)</f>
        <v>1.3116050452591432E-10</v>
      </c>
      <c r="P365" s="3">
        <f t="shared" si="988"/>
        <v>1.5221922919551958E-10</v>
      </c>
      <c r="Q365" s="3">
        <f t="shared" si="988"/>
        <v>1.766590775220762E-10</v>
      </c>
      <c r="R365" s="3">
        <f t="shared" si="988"/>
        <v>2.050229122554873E-10</v>
      </c>
      <c r="S365" s="3">
        <f t="shared" si="988"/>
        <v>2.3794075650863977E-10</v>
      </c>
      <c r="T365" s="3">
        <f t="shared" si="988"/>
        <v>2.7614378795552651E-10</v>
      </c>
      <c r="U365" s="3">
        <f t="shared" si="988"/>
        <v>3.2048057989450802E-10</v>
      </c>
      <c r="V365" s="3">
        <f t="shared" si="988"/>
        <v>3.7193594992642509E-10</v>
      </c>
      <c r="W365" s="3">
        <f t="shared" si="988"/>
        <v>4.3165283491813509E-10</v>
      </c>
      <c r="X365" s="3">
        <f t="shared" si="988"/>
        <v>5.0095767814248828E-10</v>
      </c>
      <c r="Y365" s="3">
        <f t="shared" si="988"/>
        <v>5.8138989249892992E-10</v>
      </c>
      <c r="Z365" s="3">
        <f t="shared" si="988"/>
        <v>6.7473605425761201E-10</v>
      </c>
      <c r="AA365" s="3">
        <f t="shared" si="988"/>
        <v>7.830695868452324E-10</v>
      </c>
      <c r="AB365" s="3">
        <f t="shared" si="988"/>
        <v>9.0879681613670786E-10</v>
      </c>
      <c r="AC365" s="3">
        <f t="shared" si="988"/>
        <v>1.0547104202419402E-9</v>
      </c>
      <c r="AD365" s="3">
        <f t="shared" si="988"/>
        <v>1.2240514610249165E-9</v>
      </c>
      <c r="AE365" s="3">
        <f t="shared" si="988"/>
        <v>1.4205813752115358E-9</v>
      </c>
      <c r="AF365" s="3">
        <f t="shared" si="988"/>
        <v>1.6486655241668956E-9</v>
      </c>
      <c r="AG365" s="3">
        <f t="shared" si="988"/>
        <v>1.9133701581662356E-9</v>
      </c>
      <c r="AH365" s="3">
        <f t="shared" si="988"/>
        <v>2.2205749489491231E-9</v>
      </c>
      <c r="AI365" s="12">
        <f t="shared" si="882"/>
        <v>3826463.605513481</v>
      </c>
      <c r="AJ365" s="3">
        <f t="shared" si="924"/>
        <v>3826463.6055134963</v>
      </c>
      <c r="AK365" s="21"/>
      <c r="AL365">
        <f t="shared" si="876"/>
        <v>354</v>
      </c>
      <c r="AM365" s="3"/>
      <c r="AN365" s="3"/>
      <c r="AO365" s="12">
        <f t="shared" ref="AO365:BH365" si="989">N364*AN$8</f>
        <v>5.4650210219130967E-12</v>
      </c>
      <c r="AP365" s="12">
        <f t="shared" si="989"/>
        <v>0</v>
      </c>
      <c r="AQ365" s="12">
        <f t="shared" si="989"/>
        <v>0</v>
      </c>
      <c r="AR365" s="12">
        <f t="shared" si="989"/>
        <v>0</v>
      </c>
      <c r="AS365" s="12">
        <f t="shared" si="989"/>
        <v>0</v>
      </c>
      <c r="AT365" s="12">
        <f t="shared" si="989"/>
        <v>0</v>
      </c>
      <c r="AU365" s="12">
        <f t="shared" si="989"/>
        <v>0</v>
      </c>
      <c r="AV365" s="12">
        <f t="shared" si="989"/>
        <v>0</v>
      </c>
      <c r="AW365" s="12">
        <f t="shared" si="989"/>
        <v>0</v>
      </c>
      <c r="AX365" s="12">
        <f t="shared" si="989"/>
        <v>0</v>
      </c>
      <c r="AY365" s="12">
        <f t="shared" si="989"/>
        <v>0</v>
      </c>
      <c r="AZ365" s="12">
        <f t="shared" si="989"/>
        <v>0</v>
      </c>
      <c r="BA365" s="12">
        <f t="shared" si="989"/>
        <v>0</v>
      </c>
      <c r="BB365" s="12">
        <f t="shared" si="989"/>
        <v>0</v>
      </c>
      <c r="BC365" s="12">
        <f t="shared" si="989"/>
        <v>0</v>
      </c>
      <c r="BD365" s="12">
        <f t="shared" si="989"/>
        <v>0</v>
      </c>
      <c r="BE365" s="12">
        <f t="shared" si="989"/>
        <v>0</v>
      </c>
      <c r="BF365" s="12">
        <f t="shared" si="989"/>
        <v>0</v>
      </c>
      <c r="BG365" s="12">
        <f t="shared" si="989"/>
        <v>0</v>
      </c>
      <c r="BH365" s="12">
        <f t="shared" si="989"/>
        <v>0</v>
      </c>
      <c r="BI365" s="12">
        <f t="shared" si="918"/>
        <v>0</v>
      </c>
      <c r="BJ365" s="12">
        <f t="shared" si="919"/>
        <v>5.4650210219130967E-12</v>
      </c>
      <c r="BK365" s="12">
        <f t="shared" si="920"/>
        <v>159435.98356306218</v>
      </c>
      <c r="BL365" s="3">
        <f t="shared" si="938"/>
        <v>1</v>
      </c>
      <c r="BM365" s="3">
        <f t="shared" si="884"/>
        <v>3985899.5890765586</v>
      </c>
      <c r="BN365" s="24">
        <f t="shared" si="939"/>
        <v>1.0000000000000004</v>
      </c>
      <c r="BO365" s="3">
        <f t="shared" si="885"/>
        <v>3.999999999999996</v>
      </c>
      <c r="BP365" s="21"/>
      <c r="BQ365" s="3">
        <f>I365+AJ365+BK365+SUM(J$11:J365)</f>
        <v>5000000.0000000009</v>
      </c>
      <c r="BR365" s="21"/>
      <c r="BS365">
        <f t="shared" si="878"/>
        <v>354</v>
      </c>
      <c r="BT365" s="10">
        <f t="shared" si="879"/>
        <v>0.20950046471442094</v>
      </c>
      <c r="BU365" s="8">
        <f t="shared" si="886"/>
        <v>4.932651035020242E-12</v>
      </c>
      <c r="BV365" s="8">
        <f t="shared" si="887"/>
        <v>5.4956373300713925E-12</v>
      </c>
      <c r="BW365" s="8">
        <f t="shared" si="888"/>
        <v>6.3779998509864601E-12</v>
      </c>
      <c r="BX365" s="8">
        <f t="shared" si="889"/>
        <v>7.4020317673791761E-12</v>
      </c>
      <c r="BY365" s="8">
        <f t="shared" si="890"/>
        <v>8.5904790789257077E-12</v>
      </c>
      <c r="BZ365" s="8">
        <f t="shared" si="891"/>
        <v>9.9697398126121833E-12</v>
      </c>
      <c r="CA365" s="8">
        <f t="shared" si="892"/>
        <v>1.1570450380936665E-11</v>
      </c>
      <c r="CB365" s="8">
        <f t="shared" si="893"/>
        <v>1.3428166083969308E-11</v>
      </c>
      <c r="CC365" s="8">
        <f t="shared" si="894"/>
        <v>1.5584150870717132E-11</v>
      </c>
      <c r="CD365" s="8">
        <f t="shared" si="895"/>
        <v>1.8086293902129304E-11</v>
      </c>
      <c r="CE365" s="8">
        <f t="shared" si="896"/>
        <v>0</v>
      </c>
      <c r="CF365" s="8">
        <f t="shared" si="897"/>
        <v>0</v>
      </c>
      <c r="CG365" s="8">
        <f t="shared" si="898"/>
        <v>0</v>
      </c>
      <c r="CH365" s="8">
        <f t="shared" si="899"/>
        <v>0</v>
      </c>
      <c r="CI365" s="8">
        <f t="shared" si="900"/>
        <v>0</v>
      </c>
      <c r="CJ365" s="8">
        <f t="shared" si="901"/>
        <v>0</v>
      </c>
      <c r="CK365" s="8">
        <f t="shared" si="902"/>
        <v>0</v>
      </c>
      <c r="CL365" s="8">
        <f t="shared" si="903"/>
        <v>0</v>
      </c>
      <c r="CM365" s="8">
        <f t="shared" si="904"/>
        <v>0</v>
      </c>
      <c r="CN365" s="8">
        <f t="shared" si="905"/>
        <v>0</v>
      </c>
      <c r="CO365" s="8">
        <f t="shared" si="906"/>
        <v>0</v>
      </c>
      <c r="CP365" s="8">
        <f t="shared" si="907"/>
        <v>0</v>
      </c>
      <c r="CQ365" s="8">
        <f t="shared" si="926"/>
        <v>1.0143760011274757E-10</v>
      </c>
      <c r="CR365" s="21"/>
    </row>
    <row r="366" spans="2:96" x14ac:dyDescent="0.2">
      <c r="B366" s="1">
        <f t="shared" si="914"/>
        <v>44215</v>
      </c>
      <c r="C366" s="7">
        <f t="shared" si="908"/>
        <v>50.714285714285715</v>
      </c>
      <c r="D366">
        <f t="shared" si="921"/>
        <v>355</v>
      </c>
      <c r="E366" s="13">
        <f t="shared" si="915"/>
        <v>0.2</v>
      </c>
      <c r="F366" s="2">
        <f t="shared" si="909"/>
        <v>4.0551999668446754</v>
      </c>
      <c r="G366" s="2">
        <f t="shared" si="880"/>
        <v>1.9280000000000002</v>
      </c>
      <c r="H366" s="21"/>
      <c r="I366" s="3">
        <f t="shared" si="910"/>
        <v>1014100.4109234426</v>
      </c>
      <c r="J366" s="3"/>
      <c r="K366" s="12">
        <f t="shared" si="911"/>
        <v>3985899.5890765558</v>
      </c>
      <c r="L366" s="3">
        <f t="shared" si="935"/>
        <v>1.0000000000000002</v>
      </c>
      <c r="N366" s="3">
        <f t="shared" si="922"/>
        <v>1.0143760011274757E-10</v>
      </c>
      <c r="O366" s="3">
        <f t="shared" ref="O366:AH366" si="990">N365*(1-N$6)</f>
        <v>1.1301514295145797E-10</v>
      </c>
      <c r="P366" s="3">
        <f t="shared" si="990"/>
        <v>1.3116050452591432E-10</v>
      </c>
      <c r="Q366" s="3">
        <f t="shared" si="990"/>
        <v>1.5221922919551958E-10</v>
      </c>
      <c r="R366" s="3">
        <f t="shared" si="990"/>
        <v>1.766590775220762E-10</v>
      </c>
      <c r="S366" s="3">
        <f t="shared" si="990"/>
        <v>2.050229122554873E-10</v>
      </c>
      <c r="T366" s="3">
        <f t="shared" si="990"/>
        <v>2.3794075650863977E-10</v>
      </c>
      <c r="U366" s="3">
        <f t="shared" si="990"/>
        <v>2.7614378795552651E-10</v>
      </c>
      <c r="V366" s="3">
        <f t="shared" si="990"/>
        <v>3.2048057989450802E-10</v>
      </c>
      <c r="W366" s="3">
        <f t="shared" si="990"/>
        <v>3.7193594992642509E-10</v>
      </c>
      <c r="X366" s="3">
        <f t="shared" si="990"/>
        <v>4.3165283491813509E-10</v>
      </c>
      <c r="Y366" s="3">
        <f t="shared" si="990"/>
        <v>5.0095767814248828E-10</v>
      </c>
      <c r="Z366" s="3">
        <f t="shared" si="990"/>
        <v>5.8138989249892992E-10</v>
      </c>
      <c r="AA366" s="3">
        <f t="shared" si="990"/>
        <v>6.7473605425761201E-10</v>
      </c>
      <c r="AB366" s="3">
        <f t="shared" si="990"/>
        <v>7.830695868452324E-10</v>
      </c>
      <c r="AC366" s="3">
        <f t="shared" si="990"/>
        <v>9.0879681613670786E-10</v>
      </c>
      <c r="AD366" s="3">
        <f t="shared" si="990"/>
        <v>1.0547104202419402E-9</v>
      </c>
      <c r="AE366" s="3">
        <f t="shared" si="990"/>
        <v>1.2240514610249165E-9</v>
      </c>
      <c r="AF366" s="3">
        <f t="shared" si="990"/>
        <v>1.4205813752115358E-9</v>
      </c>
      <c r="AG366" s="3">
        <f t="shared" si="990"/>
        <v>1.6486655241668956E-9</v>
      </c>
      <c r="AH366" s="3">
        <f t="shared" si="990"/>
        <v>1.9133701581662356E-9</v>
      </c>
      <c r="AI366" s="12">
        <f t="shared" si="882"/>
        <v>3826463.6055134833</v>
      </c>
      <c r="AJ366" s="3">
        <f t="shared" si="924"/>
        <v>3826463.6055134963</v>
      </c>
      <c r="AK366" s="21"/>
      <c r="AL366">
        <f t="shared" si="876"/>
        <v>355</v>
      </c>
      <c r="AM366" s="3"/>
      <c r="AN366" s="3"/>
      <c r="AO366" s="12">
        <f t="shared" ref="AO366:BH366" si="991">N365*AN$8</f>
        <v>4.7089642896440822E-12</v>
      </c>
      <c r="AP366" s="12">
        <f t="shared" si="991"/>
        <v>0</v>
      </c>
      <c r="AQ366" s="12">
        <f t="shared" si="991"/>
        <v>0</v>
      </c>
      <c r="AR366" s="12">
        <f t="shared" si="991"/>
        <v>0</v>
      </c>
      <c r="AS366" s="12">
        <f t="shared" si="991"/>
        <v>0</v>
      </c>
      <c r="AT366" s="12">
        <f t="shared" si="991"/>
        <v>0</v>
      </c>
      <c r="AU366" s="12">
        <f t="shared" si="991"/>
        <v>0</v>
      </c>
      <c r="AV366" s="12">
        <f t="shared" si="991"/>
        <v>0</v>
      </c>
      <c r="AW366" s="12">
        <f t="shared" si="991"/>
        <v>0</v>
      </c>
      <c r="AX366" s="12">
        <f t="shared" si="991"/>
        <v>0</v>
      </c>
      <c r="AY366" s="12">
        <f t="shared" si="991"/>
        <v>0</v>
      </c>
      <c r="AZ366" s="12">
        <f t="shared" si="991"/>
        <v>0</v>
      </c>
      <c r="BA366" s="12">
        <f t="shared" si="991"/>
        <v>0</v>
      </c>
      <c r="BB366" s="12">
        <f t="shared" si="991"/>
        <v>0</v>
      </c>
      <c r="BC366" s="12">
        <f t="shared" si="991"/>
        <v>0</v>
      </c>
      <c r="BD366" s="12">
        <f t="shared" si="991"/>
        <v>0</v>
      </c>
      <c r="BE366" s="12">
        <f t="shared" si="991"/>
        <v>0</v>
      </c>
      <c r="BF366" s="12">
        <f t="shared" si="991"/>
        <v>0</v>
      </c>
      <c r="BG366" s="12">
        <f t="shared" si="991"/>
        <v>0</v>
      </c>
      <c r="BH366" s="12">
        <f t="shared" si="991"/>
        <v>0</v>
      </c>
      <c r="BI366" s="12">
        <f t="shared" si="918"/>
        <v>0</v>
      </c>
      <c r="BJ366" s="12">
        <f t="shared" si="919"/>
        <v>4.7089642896440822E-12</v>
      </c>
      <c r="BK366" s="12">
        <f t="shared" si="920"/>
        <v>159435.98356306218</v>
      </c>
      <c r="BL366" s="3">
        <f t="shared" si="938"/>
        <v>1</v>
      </c>
      <c r="BM366" s="3">
        <f t="shared" si="884"/>
        <v>3985899.5890765586</v>
      </c>
      <c r="BN366" s="24">
        <f t="shared" si="939"/>
        <v>1.0000000000000002</v>
      </c>
      <c r="BO366" s="3">
        <f t="shared" si="885"/>
        <v>3.999999999999996</v>
      </c>
      <c r="BP366" s="21"/>
      <c r="BQ366" s="3">
        <f>I366+AJ366+BK366+SUM(J$11:J366)</f>
        <v>5000000.0000000009</v>
      </c>
      <c r="BR366" s="21"/>
      <c r="BS366">
        <f t="shared" si="878"/>
        <v>355</v>
      </c>
      <c r="BT366" s="10">
        <f t="shared" si="879"/>
        <v>0.20950046471442091</v>
      </c>
      <c r="BU366" s="8">
        <f t="shared" si="886"/>
        <v>4.2502448726272428E-12</v>
      </c>
      <c r="BV366" s="8">
        <f t="shared" si="887"/>
        <v>4.7353449936194316E-12</v>
      </c>
      <c r="BW366" s="8">
        <f t="shared" si="888"/>
        <v>5.4956373300713917E-12</v>
      </c>
      <c r="BX366" s="8">
        <f t="shared" si="889"/>
        <v>6.3779998509864593E-12</v>
      </c>
      <c r="BY366" s="8">
        <f t="shared" si="890"/>
        <v>7.4020317673791761E-12</v>
      </c>
      <c r="BZ366" s="8">
        <f t="shared" si="891"/>
        <v>8.5904790789257061E-12</v>
      </c>
      <c r="CA366" s="8">
        <f t="shared" si="892"/>
        <v>9.9697398126121817E-12</v>
      </c>
      <c r="CB366" s="8">
        <f t="shared" si="893"/>
        <v>1.1570450380936663E-11</v>
      </c>
      <c r="CC366" s="8">
        <f t="shared" si="894"/>
        <v>1.3428166083969306E-11</v>
      </c>
      <c r="CD366" s="8">
        <f t="shared" si="895"/>
        <v>1.5584150870717129E-11</v>
      </c>
      <c r="CE366" s="8">
        <f t="shared" si="896"/>
        <v>0</v>
      </c>
      <c r="CF366" s="8">
        <f t="shared" si="897"/>
        <v>0</v>
      </c>
      <c r="CG366" s="8">
        <f t="shared" si="898"/>
        <v>0</v>
      </c>
      <c r="CH366" s="8">
        <f t="shared" si="899"/>
        <v>0</v>
      </c>
      <c r="CI366" s="8">
        <f t="shared" si="900"/>
        <v>0</v>
      </c>
      <c r="CJ366" s="8">
        <f t="shared" si="901"/>
        <v>0</v>
      </c>
      <c r="CK366" s="8">
        <f t="shared" si="902"/>
        <v>0</v>
      </c>
      <c r="CL366" s="8">
        <f t="shared" si="903"/>
        <v>0</v>
      </c>
      <c r="CM366" s="8">
        <f t="shared" si="904"/>
        <v>0</v>
      </c>
      <c r="CN366" s="8">
        <f t="shared" si="905"/>
        <v>0</v>
      </c>
      <c r="CO366" s="8">
        <f t="shared" si="906"/>
        <v>0</v>
      </c>
      <c r="CP366" s="8">
        <f t="shared" si="907"/>
        <v>0</v>
      </c>
      <c r="CQ366" s="8">
        <f t="shared" si="926"/>
        <v>8.7404245041844681E-11</v>
      </c>
      <c r="CR366" s="21"/>
    </row>
    <row r="367" spans="2:96" x14ac:dyDescent="0.2">
      <c r="B367" s="1">
        <f t="shared" si="914"/>
        <v>44216</v>
      </c>
      <c r="C367" s="7">
        <f t="shared" si="908"/>
        <v>50.857142857142854</v>
      </c>
      <c r="D367">
        <f t="shared" si="921"/>
        <v>356</v>
      </c>
      <c r="E367" s="13">
        <f t="shared" si="915"/>
        <v>0.2</v>
      </c>
      <c r="F367" s="2">
        <f t="shared" si="909"/>
        <v>4.0551999668446754</v>
      </c>
      <c r="G367" s="2">
        <f t="shared" si="880"/>
        <v>1.9280000000000002</v>
      </c>
      <c r="H367" s="21"/>
      <c r="I367" s="3">
        <f t="shared" si="910"/>
        <v>1014100.4109234425</v>
      </c>
      <c r="J367" s="3"/>
      <c r="K367" s="12">
        <f t="shared" si="911"/>
        <v>3985899.5890765558</v>
      </c>
      <c r="L367" s="3">
        <f t="shared" si="935"/>
        <v>1</v>
      </c>
      <c r="N367" s="3">
        <f t="shared" si="922"/>
        <v>8.7404245041844681E-11</v>
      </c>
      <c r="O367" s="3">
        <f t="shared" ref="O367:AH367" si="992">N366*(1-N$6)</f>
        <v>9.7380096108237664E-11</v>
      </c>
      <c r="P367" s="3">
        <f t="shared" si="992"/>
        <v>1.1301514295145797E-10</v>
      </c>
      <c r="Q367" s="3">
        <f t="shared" si="992"/>
        <v>1.3116050452591432E-10</v>
      </c>
      <c r="R367" s="3">
        <f t="shared" si="992"/>
        <v>1.5221922919551958E-10</v>
      </c>
      <c r="S367" s="3">
        <f t="shared" si="992"/>
        <v>1.766590775220762E-10</v>
      </c>
      <c r="T367" s="3">
        <f t="shared" si="992"/>
        <v>2.050229122554873E-10</v>
      </c>
      <c r="U367" s="3">
        <f t="shared" si="992"/>
        <v>2.3794075650863977E-10</v>
      </c>
      <c r="V367" s="3">
        <f t="shared" si="992"/>
        <v>2.7614378795552651E-10</v>
      </c>
      <c r="W367" s="3">
        <f t="shared" si="992"/>
        <v>3.2048057989450802E-10</v>
      </c>
      <c r="X367" s="3">
        <f t="shared" si="992"/>
        <v>3.7193594992642509E-10</v>
      </c>
      <c r="Y367" s="3">
        <f t="shared" si="992"/>
        <v>4.3165283491813509E-10</v>
      </c>
      <c r="Z367" s="3">
        <f t="shared" si="992"/>
        <v>5.0095767814248828E-10</v>
      </c>
      <c r="AA367" s="3">
        <f t="shared" si="992"/>
        <v>5.8138989249892992E-10</v>
      </c>
      <c r="AB367" s="3">
        <f t="shared" si="992"/>
        <v>6.7473605425761201E-10</v>
      </c>
      <c r="AC367" s="3">
        <f t="shared" si="992"/>
        <v>7.830695868452324E-10</v>
      </c>
      <c r="AD367" s="3">
        <f t="shared" si="992"/>
        <v>9.0879681613670786E-10</v>
      </c>
      <c r="AE367" s="3">
        <f t="shared" si="992"/>
        <v>1.0547104202419402E-9</v>
      </c>
      <c r="AF367" s="3">
        <f t="shared" si="992"/>
        <v>1.2240514610249165E-9</v>
      </c>
      <c r="AG367" s="3">
        <f t="shared" si="992"/>
        <v>1.4205813752115358E-9</v>
      </c>
      <c r="AH367" s="3">
        <f t="shared" si="992"/>
        <v>1.6486655241668956E-9</v>
      </c>
      <c r="AI367" s="12">
        <f t="shared" si="882"/>
        <v>3826463.6055134851</v>
      </c>
      <c r="AJ367" s="3">
        <f t="shared" si="924"/>
        <v>3826463.6055134963</v>
      </c>
      <c r="AK367" s="21"/>
      <c r="AL367">
        <f t="shared" si="876"/>
        <v>356</v>
      </c>
      <c r="AM367" s="3"/>
      <c r="AN367" s="3"/>
      <c r="AO367" s="12">
        <f t="shared" ref="AO367:BH367" si="993">N366*AN$8</f>
        <v>4.0575040045099029E-12</v>
      </c>
      <c r="AP367" s="12">
        <f t="shared" si="993"/>
        <v>0</v>
      </c>
      <c r="AQ367" s="12">
        <f t="shared" si="993"/>
        <v>0</v>
      </c>
      <c r="AR367" s="12">
        <f t="shared" si="993"/>
        <v>0</v>
      </c>
      <c r="AS367" s="12">
        <f t="shared" si="993"/>
        <v>0</v>
      </c>
      <c r="AT367" s="12">
        <f t="shared" si="993"/>
        <v>0</v>
      </c>
      <c r="AU367" s="12">
        <f t="shared" si="993"/>
        <v>0</v>
      </c>
      <c r="AV367" s="12">
        <f t="shared" si="993"/>
        <v>0</v>
      </c>
      <c r="AW367" s="12">
        <f t="shared" si="993"/>
        <v>0</v>
      </c>
      <c r="AX367" s="12">
        <f t="shared" si="993"/>
        <v>0</v>
      </c>
      <c r="AY367" s="12">
        <f t="shared" si="993"/>
        <v>0</v>
      </c>
      <c r="AZ367" s="12">
        <f t="shared" si="993"/>
        <v>0</v>
      </c>
      <c r="BA367" s="12">
        <f t="shared" si="993"/>
        <v>0</v>
      </c>
      <c r="BB367" s="12">
        <f t="shared" si="993"/>
        <v>0</v>
      </c>
      <c r="BC367" s="12">
        <f t="shared" si="993"/>
        <v>0</v>
      </c>
      <c r="BD367" s="12">
        <f t="shared" si="993"/>
        <v>0</v>
      </c>
      <c r="BE367" s="12">
        <f t="shared" si="993"/>
        <v>0</v>
      </c>
      <c r="BF367" s="12">
        <f t="shared" si="993"/>
        <v>0</v>
      </c>
      <c r="BG367" s="12">
        <f t="shared" si="993"/>
        <v>0</v>
      </c>
      <c r="BH367" s="12">
        <f t="shared" si="993"/>
        <v>0</v>
      </c>
      <c r="BI367" s="12">
        <f t="shared" si="918"/>
        <v>0</v>
      </c>
      <c r="BJ367" s="12">
        <f t="shared" si="919"/>
        <v>4.0575040045099029E-12</v>
      </c>
      <c r="BK367" s="12">
        <f t="shared" si="920"/>
        <v>159435.98356306218</v>
      </c>
      <c r="BL367" s="3">
        <f t="shared" si="938"/>
        <v>1</v>
      </c>
      <c r="BM367" s="3">
        <f t="shared" si="884"/>
        <v>3985899.5890765586</v>
      </c>
      <c r="BN367" s="24">
        <f t="shared" si="939"/>
        <v>1.0000000000000002</v>
      </c>
      <c r="BO367" s="3">
        <f t="shared" si="885"/>
        <v>3.999999999999996</v>
      </c>
      <c r="BP367" s="21"/>
      <c r="BQ367" s="3">
        <f>I367+AJ367+BK367+SUM(J$11:J367)</f>
        <v>5000000.0000000009</v>
      </c>
      <c r="BR367" s="21"/>
      <c r="BS367">
        <f t="shared" si="878"/>
        <v>356</v>
      </c>
      <c r="BT367" s="10">
        <f t="shared" si="879"/>
        <v>0.20950046471442091</v>
      </c>
      <c r="BU367" s="8">
        <f t="shared" si="886"/>
        <v>3.6622459908559168E-12</v>
      </c>
      <c r="BV367" s="8">
        <f t="shared" si="887"/>
        <v>4.0802350777221524E-12</v>
      </c>
      <c r="BW367" s="8">
        <f t="shared" si="888"/>
        <v>4.7353449936194316E-12</v>
      </c>
      <c r="BX367" s="8">
        <f t="shared" si="889"/>
        <v>5.4956373300713917E-12</v>
      </c>
      <c r="BY367" s="8">
        <f t="shared" si="890"/>
        <v>6.3779998509864593E-12</v>
      </c>
      <c r="BZ367" s="8">
        <f t="shared" si="891"/>
        <v>7.4020317673791761E-12</v>
      </c>
      <c r="CA367" s="8">
        <f t="shared" si="892"/>
        <v>8.5904790789257061E-12</v>
      </c>
      <c r="CB367" s="8">
        <f t="shared" si="893"/>
        <v>9.9697398126121817E-12</v>
      </c>
      <c r="CC367" s="8">
        <f t="shared" si="894"/>
        <v>1.1570450380936663E-11</v>
      </c>
      <c r="CD367" s="8">
        <f t="shared" si="895"/>
        <v>1.3428166083969306E-11</v>
      </c>
      <c r="CE367" s="8">
        <f t="shared" si="896"/>
        <v>0</v>
      </c>
      <c r="CF367" s="8">
        <f t="shared" si="897"/>
        <v>0</v>
      </c>
      <c r="CG367" s="8">
        <f t="shared" si="898"/>
        <v>0</v>
      </c>
      <c r="CH367" s="8">
        <f t="shared" si="899"/>
        <v>0</v>
      </c>
      <c r="CI367" s="8">
        <f t="shared" si="900"/>
        <v>0</v>
      </c>
      <c r="CJ367" s="8">
        <f t="shared" si="901"/>
        <v>0</v>
      </c>
      <c r="CK367" s="8">
        <f t="shared" si="902"/>
        <v>0</v>
      </c>
      <c r="CL367" s="8">
        <f t="shared" si="903"/>
        <v>0</v>
      </c>
      <c r="CM367" s="8">
        <f t="shared" si="904"/>
        <v>0</v>
      </c>
      <c r="CN367" s="8">
        <f t="shared" si="905"/>
        <v>0</v>
      </c>
      <c r="CO367" s="8">
        <f t="shared" si="906"/>
        <v>0</v>
      </c>
      <c r="CP367" s="8">
        <f t="shared" si="907"/>
        <v>0</v>
      </c>
      <c r="CQ367" s="8">
        <f t="shared" si="926"/>
        <v>7.5312330367078377E-11</v>
      </c>
      <c r="CR367" s="21"/>
    </row>
    <row r="368" spans="2:96" x14ac:dyDescent="0.2">
      <c r="B368" s="1">
        <f t="shared" si="914"/>
        <v>44217</v>
      </c>
      <c r="C368" s="7">
        <f t="shared" si="908"/>
        <v>51</v>
      </c>
      <c r="D368">
        <f t="shared" si="921"/>
        <v>357</v>
      </c>
      <c r="E368" s="13">
        <f t="shared" si="915"/>
        <v>0.2</v>
      </c>
      <c r="F368" s="2">
        <f t="shared" si="909"/>
        <v>4.0551999668446754</v>
      </c>
      <c r="G368" s="2">
        <f t="shared" si="880"/>
        <v>1.9280000000000002</v>
      </c>
      <c r="H368" s="21"/>
      <c r="I368" s="3">
        <f t="shared" si="910"/>
        <v>1014100.4109234423</v>
      </c>
      <c r="J368" s="3"/>
      <c r="K368" s="12">
        <f t="shared" si="911"/>
        <v>3985899.5890765558</v>
      </c>
      <c r="L368" s="3">
        <f t="shared" si="935"/>
        <v>1</v>
      </c>
      <c r="N368" s="3">
        <f t="shared" si="922"/>
        <v>7.5312330367078377E-11</v>
      </c>
      <c r="O368" s="3">
        <f t="shared" ref="O368:AH368" si="994">N367*(1-N$6)</f>
        <v>8.3908075240170887E-11</v>
      </c>
      <c r="P368" s="3">
        <f t="shared" si="994"/>
        <v>9.7380096108237664E-11</v>
      </c>
      <c r="Q368" s="3">
        <f t="shared" si="994"/>
        <v>1.1301514295145797E-10</v>
      </c>
      <c r="R368" s="3">
        <f t="shared" si="994"/>
        <v>1.3116050452591432E-10</v>
      </c>
      <c r="S368" s="3">
        <f t="shared" si="994"/>
        <v>1.5221922919551958E-10</v>
      </c>
      <c r="T368" s="3">
        <f t="shared" si="994"/>
        <v>1.766590775220762E-10</v>
      </c>
      <c r="U368" s="3">
        <f t="shared" si="994"/>
        <v>2.050229122554873E-10</v>
      </c>
      <c r="V368" s="3">
        <f t="shared" si="994"/>
        <v>2.3794075650863977E-10</v>
      </c>
      <c r="W368" s="3">
        <f t="shared" si="994"/>
        <v>2.7614378795552651E-10</v>
      </c>
      <c r="X368" s="3">
        <f t="shared" si="994"/>
        <v>3.2048057989450802E-10</v>
      </c>
      <c r="Y368" s="3">
        <f t="shared" si="994"/>
        <v>3.7193594992642509E-10</v>
      </c>
      <c r="Z368" s="3">
        <f t="shared" si="994"/>
        <v>4.3165283491813509E-10</v>
      </c>
      <c r="AA368" s="3">
        <f t="shared" si="994"/>
        <v>5.0095767814248828E-10</v>
      </c>
      <c r="AB368" s="3">
        <f t="shared" si="994"/>
        <v>5.8138989249892992E-10</v>
      </c>
      <c r="AC368" s="3">
        <f t="shared" si="994"/>
        <v>6.7473605425761201E-10</v>
      </c>
      <c r="AD368" s="3">
        <f t="shared" si="994"/>
        <v>7.830695868452324E-10</v>
      </c>
      <c r="AE368" s="3">
        <f t="shared" si="994"/>
        <v>9.0879681613670786E-10</v>
      </c>
      <c r="AF368" s="3">
        <f t="shared" si="994"/>
        <v>1.0547104202419402E-9</v>
      </c>
      <c r="AG368" s="3">
        <f t="shared" si="994"/>
        <v>1.2240514610249165E-9</v>
      </c>
      <c r="AH368" s="3">
        <f t="shared" si="994"/>
        <v>1.4205813752115358E-9</v>
      </c>
      <c r="AI368" s="12">
        <f t="shared" si="882"/>
        <v>3826463.605513487</v>
      </c>
      <c r="AJ368" s="3">
        <f t="shared" si="924"/>
        <v>3826463.6055134968</v>
      </c>
      <c r="AK368" s="21"/>
      <c r="AL368">
        <f t="shared" si="876"/>
        <v>357</v>
      </c>
      <c r="AM368" s="3"/>
      <c r="AN368" s="3"/>
      <c r="AO368" s="12">
        <f t="shared" ref="AO368:BH368" si="995">N367*AN$8</f>
        <v>3.4961698016737874E-12</v>
      </c>
      <c r="AP368" s="12">
        <f t="shared" si="995"/>
        <v>0</v>
      </c>
      <c r="AQ368" s="12">
        <f t="shared" si="995"/>
        <v>0</v>
      </c>
      <c r="AR368" s="12">
        <f t="shared" si="995"/>
        <v>0</v>
      </c>
      <c r="AS368" s="12">
        <f t="shared" si="995"/>
        <v>0</v>
      </c>
      <c r="AT368" s="12">
        <f t="shared" si="995"/>
        <v>0</v>
      </c>
      <c r="AU368" s="12">
        <f t="shared" si="995"/>
        <v>0</v>
      </c>
      <c r="AV368" s="12">
        <f t="shared" si="995"/>
        <v>0</v>
      </c>
      <c r="AW368" s="12">
        <f t="shared" si="995"/>
        <v>0</v>
      </c>
      <c r="AX368" s="12">
        <f t="shared" si="995"/>
        <v>0</v>
      </c>
      <c r="AY368" s="12">
        <f t="shared" si="995"/>
        <v>0</v>
      </c>
      <c r="AZ368" s="12">
        <f t="shared" si="995"/>
        <v>0</v>
      </c>
      <c r="BA368" s="12">
        <f t="shared" si="995"/>
        <v>0</v>
      </c>
      <c r="BB368" s="12">
        <f t="shared" si="995"/>
        <v>0</v>
      </c>
      <c r="BC368" s="12">
        <f t="shared" si="995"/>
        <v>0</v>
      </c>
      <c r="BD368" s="12">
        <f t="shared" si="995"/>
        <v>0</v>
      </c>
      <c r="BE368" s="12">
        <f t="shared" si="995"/>
        <v>0</v>
      </c>
      <c r="BF368" s="12">
        <f t="shared" si="995"/>
        <v>0</v>
      </c>
      <c r="BG368" s="12">
        <f t="shared" si="995"/>
        <v>0</v>
      </c>
      <c r="BH368" s="12">
        <f t="shared" si="995"/>
        <v>0</v>
      </c>
      <c r="BI368" s="12">
        <f t="shared" si="918"/>
        <v>0</v>
      </c>
      <c r="BJ368" s="12">
        <f t="shared" si="919"/>
        <v>3.4961698016737874E-12</v>
      </c>
      <c r="BK368" s="12">
        <f t="shared" si="920"/>
        <v>159435.98356306218</v>
      </c>
      <c r="BL368" s="3">
        <f t="shared" si="938"/>
        <v>1</v>
      </c>
      <c r="BM368" s="3">
        <f t="shared" si="884"/>
        <v>3985899.5890765591</v>
      </c>
      <c r="BN368" s="24">
        <f t="shared" si="939"/>
        <v>1.0000000000000002</v>
      </c>
      <c r="BO368" s="3">
        <f t="shared" si="885"/>
        <v>3.9999999999999951</v>
      </c>
      <c r="BP368" s="21"/>
      <c r="BQ368" s="3">
        <f>I368+AJ368+BK368+SUM(J$11:J368)</f>
        <v>5000000.0000000009</v>
      </c>
      <c r="BR368" s="21"/>
      <c r="BS368">
        <f t="shared" si="878"/>
        <v>357</v>
      </c>
      <c r="BT368" s="10">
        <f t="shared" si="879"/>
        <v>0.20950046471442088</v>
      </c>
      <c r="BU368" s="8">
        <f t="shared" si="886"/>
        <v>3.1555936421257822E-12</v>
      </c>
      <c r="BV368" s="8">
        <f t="shared" si="887"/>
        <v>3.5157561512216789E-12</v>
      </c>
      <c r="BW368" s="8">
        <f t="shared" si="888"/>
        <v>4.0802350777221516E-12</v>
      </c>
      <c r="BX368" s="8">
        <f t="shared" si="889"/>
        <v>4.7353449936194308E-12</v>
      </c>
      <c r="BY368" s="8">
        <f t="shared" si="890"/>
        <v>5.4956373300713909E-12</v>
      </c>
      <c r="BZ368" s="8">
        <f t="shared" si="891"/>
        <v>6.3779998509864585E-12</v>
      </c>
      <c r="CA368" s="8">
        <f t="shared" si="892"/>
        <v>7.4020317673791744E-12</v>
      </c>
      <c r="CB368" s="8">
        <f t="shared" si="893"/>
        <v>8.5904790789257061E-12</v>
      </c>
      <c r="CC368" s="8">
        <f t="shared" si="894"/>
        <v>9.9697398126121801E-12</v>
      </c>
      <c r="CD368" s="8">
        <f t="shared" si="895"/>
        <v>1.1570450380936662E-11</v>
      </c>
      <c r="CE368" s="8">
        <f t="shared" si="896"/>
        <v>0</v>
      </c>
      <c r="CF368" s="8">
        <f t="shared" si="897"/>
        <v>0</v>
      </c>
      <c r="CG368" s="8">
        <f t="shared" si="898"/>
        <v>0</v>
      </c>
      <c r="CH368" s="8">
        <f t="shared" si="899"/>
        <v>0</v>
      </c>
      <c r="CI368" s="8">
        <f t="shared" si="900"/>
        <v>0</v>
      </c>
      <c r="CJ368" s="8">
        <f t="shared" si="901"/>
        <v>0</v>
      </c>
      <c r="CK368" s="8">
        <f t="shared" si="902"/>
        <v>0</v>
      </c>
      <c r="CL368" s="8">
        <f t="shared" si="903"/>
        <v>0</v>
      </c>
      <c r="CM368" s="8">
        <f t="shared" si="904"/>
        <v>0</v>
      </c>
      <c r="CN368" s="8">
        <f t="shared" si="905"/>
        <v>0</v>
      </c>
      <c r="CO368" s="8">
        <f t="shared" si="906"/>
        <v>0</v>
      </c>
      <c r="CP368" s="8">
        <f t="shared" si="907"/>
        <v>0</v>
      </c>
      <c r="CQ368" s="8">
        <f t="shared" si="926"/>
        <v>6.4893268085600625E-11</v>
      </c>
      <c r="CR368" s="21"/>
    </row>
    <row r="369" spans="2:96" x14ac:dyDescent="0.2">
      <c r="B369" s="1">
        <f t="shared" si="914"/>
        <v>44218</v>
      </c>
      <c r="C369" s="7">
        <f t="shared" si="908"/>
        <v>51.142857142857146</v>
      </c>
      <c r="D369">
        <f t="shared" si="921"/>
        <v>358</v>
      </c>
      <c r="E369" s="13">
        <f t="shared" si="915"/>
        <v>0.2</v>
      </c>
      <c r="F369" s="2">
        <f t="shared" si="909"/>
        <v>4.0551999668446754</v>
      </c>
      <c r="G369" s="2">
        <f t="shared" si="880"/>
        <v>1.9280000000000002</v>
      </c>
      <c r="H369" s="21"/>
      <c r="I369" s="3">
        <f t="shared" si="910"/>
        <v>1014100.4109234422</v>
      </c>
      <c r="J369" s="3"/>
      <c r="K369" s="12">
        <f t="shared" si="911"/>
        <v>3985899.5890765558</v>
      </c>
      <c r="L369" s="3">
        <f t="shared" si="935"/>
        <v>1</v>
      </c>
      <c r="N369" s="3">
        <f t="shared" si="922"/>
        <v>6.4893268085600625E-11</v>
      </c>
      <c r="O369" s="3">
        <f t="shared" ref="O369:AH369" si="996">N368*(1-N$6)</f>
        <v>7.2299837152395234E-11</v>
      </c>
      <c r="P369" s="3">
        <f t="shared" si="996"/>
        <v>8.3908075240170887E-11</v>
      </c>
      <c r="Q369" s="3">
        <f t="shared" si="996"/>
        <v>9.7380096108237664E-11</v>
      </c>
      <c r="R369" s="3">
        <f t="shared" si="996"/>
        <v>1.1301514295145797E-10</v>
      </c>
      <c r="S369" s="3">
        <f t="shared" si="996"/>
        <v>1.3116050452591432E-10</v>
      </c>
      <c r="T369" s="3">
        <f t="shared" si="996"/>
        <v>1.5221922919551958E-10</v>
      </c>
      <c r="U369" s="3">
        <f t="shared" si="996"/>
        <v>1.766590775220762E-10</v>
      </c>
      <c r="V369" s="3">
        <f t="shared" si="996"/>
        <v>2.050229122554873E-10</v>
      </c>
      <c r="W369" s="3">
        <f t="shared" si="996"/>
        <v>2.3794075650863977E-10</v>
      </c>
      <c r="X369" s="3">
        <f t="shared" si="996"/>
        <v>2.7614378795552651E-10</v>
      </c>
      <c r="Y369" s="3">
        <f t="shared" si="996"/>
        <v>3.2048057989450802E-10</v>
      </c>
      <c r="Z369" s="3">
        <f t="shared" si="996"/>
        <v>3.7193594992642509E-10</v>
      </c>
      <c r="AA369" s="3">
        <f t="shared" si="996"/>
        <v>4.3165283491813509E-10</v>
      </c>
      <c r="AB369" s="3">
        <f t="shared" si="996"/>
        <v>5.0095767814248828E-10</v>
      </c>
      <c r="AC369" s="3">
        <f t="shared" si="996"/>
        <v>5.8138989249892992E-10</v>
      </c>
      <c r="AD369" s="3">
        <f t="shared" si="996"/>
        <v>6.7473605425761201E-10</v>
      </c>
      <c r="AE369" s="3">
        <f t="shared" si="996"/>
        <v>7.830695868452324E-10</v>
      </c>
      <c r="AF369" s="3">
        <f t="shared" si="996"/>
        <v>9.0879681613670786E-10</v>
      </c>
      <c r="AG369" s="3">
        <f t="shared" si="996"/>
        <v>1.0547104202419402E-9</v>
      </c>
      <c r="AH369" s="3">
        <f t="shared" si="996"/>
        <v>1.2240514610249165E-9</v>
      </c>
      <c r="AI369" s="12">
        <f t="shared" si="882"/>
        <v>3826463.6055134884</v>
      </c>
      <c r="AJ369" s="3">
        <f t="shared" si="924"/>
        <v>3826463.6055134968</v>
      </c>
      <c r="AK369" s="21"/>
      <c r="AL369">
        <f t="shared" si="876"/>
        <v>358</v>
      </c>
      <c r="AM369" s="3"/>
      <c r="AN369" s="3"/>
      <c r="AO369" s="12">
        <f t="shared" ref="AO369:BH369" si="997">N368*AN$8</f>
        <v>3.0124932146831353E-12</v>
      </c>
      <c r="AP369" s="12">
        <f t="shared" si="997"/>
        <v>0</v>
      </c>
      <c r="AQ369" s="12">
        <f t="shared" si="997"/>
        <v>0</v>
      </c>
      <c r="AR369" s="12">
        <f t="shared" si="997"/>
        <v>0</v>
      </c>
      <c r="AS369" s="12">
        <f t="shared" si="997"/>
        <v>0</v>
      </c>
      <c r="AT369" s="12">
        <f t="shared" si="997"/>
        <v>0</v>
      </c>
      <c r="AU369" s="12">
        <f t="shared" si="997"/>
        <v>0</v>
      </c>
      <c r="AV369" s="12">
        <f t="shared" si="997"/>
        <v>0</v>
      </c>
      <c r="AW369" s="12">
        <f t="shared" si="997"/>
        <v>0</v>
      </c>
      <c r="AX369" s="12">
        <f t="shared" si="997"/>
        <v>0</v>
      </c>
      <c r="AY369" s="12">
        <f t="shared" si="997"/>
        <v>0</v>
      </c>
      <c r="AZ369" s="12">
        <f t="shared" si="997"/>
        <v>0</v>
      </c>
      <c r="BA369" s="12">
        <f t="shared" si="997"/>
        <v>0</v>
      </c>
      <c r="BB369" s="12">
        <f t="shared" si="997"/>
        <v>0</v>
      </c>
      <c r="BC369" s="12">
        <f t="shared" si="997"/>
        <v>0</v>
      </c>
      <c r="BD369" s="12">
        <f t="shared" si="997"/>
        <v>0</v>
      </c>
      <c r="BE369" s="12">
        <f t="shared" si="997"/>
        <v>0</v>
      </c>
      <c r="BF369" s="12">
        <f t="shared" si="997"/>
        <v>0</v>
      </c>
      <c r="BG369" s="12">
        <f t="shared" si="997"/>
        <v>0</v>
      </c>
      <c r="BH369" s="12">
        <f t="shared" si="997"/>
        <v>0</v>
      </c>
      <c r="BI369" s="12">
        <f t="shared" si="918"/>
        <v>0</v>
      </c>
      <c r="BJ369" s="12">
        <f t="shared" si="919"/>
        <v>3.0124932146831353E-12</v>
      </c>
      <c r="BK369" s="12">
        <f t="shared" si="920"/>
        <v>159435.98356306218</v>
      </c>
      <c r="BL369" s="3">
        <f t="shared" si="938"/>
        <v>1</v>
      </c>
      <c r="BM369" s="3">
        <f t="shared" si="884"/>
        <v>3985899.5890765591</v>
      </c>
      <c r="BN369" s="24">
        <f t="shared" si="939"/>
        <v>1.0000000000000002</v>
      </c>
      <c r="BO369" s="3">
        <f t="shared" si="885"/>
        <v>3.9999999999999951</v>
      </c>
      <c r="BP369" s="21"/>
      <c r="BQ369" s="3">
        <f>I369+AJ369+BK369+SUM(J$11:J369)</f>
        <v>5000000.0000000009</v>
      </c>
      <c r="BR369" s="21"/>
      <c r="BS369">
        <f t="shared" si="878"/>
        <v>358</v>
      </c>
      <c r="BT369" s="10">
        <f t="shared" si="879"/>
        <v>0.20950046471442085</v>
      </c>
      <c r="BU369" s="8">
        <f t="shared" si="886"/>
        <v>2.7190339641541656E-12</v>
      </c>
      <c r="BV369" s="8">
        <f t="shared" si="887"/>
        <v>3.0293698964407505E-12</v>
      </c>
      <c r="BW369" s="8">
        <f t="shared" si="888"/>
        <v>3.5157561512216785E-12</v>
      </c>
      <c r="BX369" s="8">
        <f t="shared" si="889"/>
        <v>4.0802350777221516E-12</v>
      </c>
      <c r="BY369" s="8">
        <f t="shared" si="890"/>
        <v>4.73534499361943E-12</v>
      </c>
      <c r="BZ369" s="8">
        <f t="shared" si="891"/>
        <v>5.4956373300713901E-12</v>
      </c>
      <c r="CA369" s="8">
        <f t="shared" si="892"/>
        <v>6.3779998509864577E-12</v>
      </c>
      <c r="CB369" s="8">
        <f t="shared" si="893"/>
        <v>7.4020317673791728E-12</v>
      </c>
      <c r="CC369" s="8">
        <f t="shared" si="894"/>
        <v>8.5904790789257045E-12</v>
      </c>
      <c r="CD369" s="8">
        <f t="shared" si="895"/>
        <v>9.9697398126121785E-12</v>
      </c>
      <c r="CE369" s="8">
        <f t="shared" si="896"/>
        <v>0</v>
      </c>
      <c r="CF369" s="8">
        <f t="shared" si="897"/>
        <v>0</v>
      </c>
      <c r="CG369" s="8">
        <f t="shared" si="898"/>
        <v>0</v>
      </c>
      <c r="CH369" s="8">
        <f t="shared" si="899"/>
        <v>0</v>
      </c>
      <c r="CI369" s="8">
        <f t="shared" si="900"/>
        <v>0</v>
      </c>
      <c r="CJ369" s="8">
        <f t="shared" si="901"/>
        <v>0</v>
      </c>
      <c r="CK369" s="8">
        <f t="shared" si="902"/>
        <v>0</v>
      </c>
      <c r="CL369" s="8">
        <f t="shared" si="903"/>
        <v>0</v>
      </c>
      <c r="CM369" s="8">
        <f t="shared" si="904"/>
        <v>0</v>
      </c>
      <c r="CN369" s="8">
        <f t="shared" si="905"/>
        <v>0</v>
      </c>
      <c r="CO369" s="8">
        <f t="shared" si="906"/>
        <v>0</v>
      </c>
      <c r="CP369" s="8">
        <f t="shared" si="907"/>
        <v>0</v>
      </c>
      <c r="CQ369" s="8">
        <f t="shared" si="926"/>
        <v>5.5915627923133087E-11</v>
      </c>
      <c r="CR369" s="21"/>
    </row>
    <row r="370" spans="2:96" x14ac:dyDescent="0.2">
      <c r="B370" s="1">
        <f t="shared" si="914"/>
        <v>44219</v>
      </c>
      <c r="C370" s="7">
        <f t="shared" si="908"/>
        <v>51.285714285714285</v>
      </c>
      <c r="D370">
        <f t="shared" si="921"/>
        <v>359</v>
      </c>
      <c r="E370" s="13">
        <f t="shared" si="915"/>
        <v>0.2</v>
      </c>
      <c r="F370" s="2">
        <f t="shared" si="909"/>
        <v>4.0551999668446754</v>
      </c>
      <c r="G370" s="2">
        <f t="shared" si="880"/>
        <v>1.9280000000000002</v>
      </c>
      <c r="H370" s="21"/>
      <c r="I370" s="3">
        <f t="shared" si="910"/>
        <v>1014100.4109234422</v>
      </c>
      <c r="J370" s="3"/>
      <c r="K370" s="12">
        <f t="shared" si="911"/>
        <v>3985899.5890765558</v>
      </c>
      <c r="L370" s="3">
        <f t="shared" si="935"/>
        <v>1</v>
      </c>
      <c r="N370" s="3">
        <f t="shared" si="922"/>
        <v>5.5915627923133087E-11</v>
      </c>
      <c r="O370" s="3">
        <f t="shared" ref="O370:AH370" si="998">N369*(1-N$6)</f>
        <v>6.2297537362176599E-11</v>
      </c>
      <c r="P370" s="3">
        <f t="shared" si="998"/>
        <v>7.2299837152395234E-11</v>
      </c>
      <c r="Q370" s="3">
        <f t="shared" si="998"/>
        <v>8.3908075240170887E-11</v>
      </c>
      <c r="R370" s="3">
        <f t="shared" si="998"/>
        <v>9.7380096108237664E-11</v>
      </c>
      <c r="S370" s="3">
        <f t="shared" si="998"/>
        <v>1.1301514295145797E-10</v>
      </c>
      <c r="T370" s="3">
        <f t="shared" si="998"/>
        <v>1.3116050452591432E-10</v>
      </c>
      <c r="U370" s="3">
        <f t="shared" si="998"/>
        <v>1.5221922919551958E-10</v>
      </c>
      <c r="V370" s="3">
        <f t="shared" si="998"/>
        <v>1.766590775220762E-10</v>
      </c>
      <c r="W370" s="3">
        <f t="shared" si="998"/>
        <v>2.050229122554873E-10</v>
      </c>
      <c r="X370" s="3">
        <f t="shared" si="998"/>
        <v>2.3794075650863977E-10</v>
      </c>
      <c r="Y370" s="3">
        <f t="shared" si="998"/>
        <v>2.7614378795552651E-10</v>
      </c>
      <c r="Z370" s="3">
        <f t="shared" si="998"/>
        <v>3.2048057989450802E-10</v>
      </c>
      <c r="AA370" s="3">
        <f t="shared" si="998"/>
        <v>3.7193594992642509E-10</v>
      </c>
      <c r="AB370" s="3">
        <f t="shared" si="998"/>
        <v>4.3165283491813509E-10</v>
      </c>
      <c r="AC370" s="3">
        <f t="shared" si="998"/>
        <v>5.0095767814248828E-10</v>
      </c>
      <c r="AD370" s="3">
        <f t="shared" si="998"/>
        <v>5.8138989249892992E-10</v>
      </c>
      <c r="AE370" s="3">
        <f t="shared" si="998"/>
        <v>6.7473605425761201E-10</v>
      </c>
      <c r="AF370" s="3">
        <f t="shared" si="998"/>
        <v>7.830695868452324E-10</v>
      </c>
      <c r="AG370" s="3">
        <f t="shared" si="998"/>
        <v>9.0879681613670786E-10</v>
      </c>
      <c r="AH370" s="3">
        <f t="shared" si="998"/>
        <v>1.0547104202419402E-9</v>
      </c>
      <c r="AI370" s="12">
        <f t="shared" si="882"/>
        <v>3826463.6055134898</v>
      </c>
      <c r="AJ370" s="3">
        <f t="shared" si="924"/>
        <v>3826463.6055134973</v>
      </c>
      <c r="AK370" s="21"/>
      <c r="AL370">
        <f t="shared" si="876"/>
        <v>359</v>
      </c>
      <c r="AM370" s="3"/>
      <c r="AN370" s="3"/>
      <c r="AO370" s="12">
        <f t="shared" ref="AO370:BH370" si="999">N369*AN$8</f>
        <v>2.5957307234240249E-12</v>
      </c>
      <c r="AP370" s="12">
        <f t="shared" si="999"/>
        <v>0</v>
      </c>
      <c r="AQ370" s="12">
        <f t="shared" si="999"/>
        <v>0</v>
      </c>
      <c r="AR370" s="12">
        <f t="shared" si="999"/>
        <v>0</v>
      </c>
      <c r="AS370" s="12">
        <f t="shared" si="999"/>
        <v>0</v>
      </c>
      <c r="AT370" s="12">
        <f t="shared" si="999"/>
        <v>0</v>
      </c>
      <c r="AU370" s="12">
        <f t="shared" si="999"/>
        <v>0</v>
      </c>
      <c r="AV370" s="12">
        <f t="shared" si="999"/>
        <v>0</v>
      </c>
      <c r="AW370" s="12">
        <f t="shared" si="999"/>
        <v>0</v>
      </c>
      <c r="AX370" s="12">
        <f t="shared" si="999"/>
        <v>0</v>
      </c>
      <c r="AY370" s="12">
        <f t="shared" si="999"/>
        <v>0</v>
      </c>
      <c r="AZ370" s="12">
        <f t="shared" si="999"/>
        <v>0</v>
      </c>
      <c r="BA370" s="12">
        <f t="shared" si="999"/>
        <v>0</v>
      </c>
      <c r="BB370" s="12">
        <f t="shared" si="999"/>
        <v>0</v>
      </c>
      <c r="BC370" s="12">
        <f t="shared" si="999"/>
        <v>0</v>
      </c>
      <c r="BD370" s="12">
        <f t="shared" si="999"/>
        <v>0</v>
      </c>
      <c r="BE370" s="12">
        <f t="shared" si="999"/>
        <v>0</v>
      </c>
      <c r="BF370" s="12">
        <f t="shared" si="999"/>
        <v>0</v>
      </c>
      <c r="BG370" s="12">
        <f t="shared" si="999"/>
        <v>0</v>
      </c>
      <c r="BH370" s="12">
        <f t="shared" si="999"/>
        <v>0</v>
      </c>
      <c r="BI370" s="12">
        <f t="shared" si="918"/>
        <v>0</v>
      </c>
      <c r="BJ370" s="12">
        <f t="shared" si="919"/>
        <v>2.5957307234240249E-12</v>
      </c>
      <c r="BK370" s="12">
        <f t="shared" si="920"/>
        <v>159435.98356306218</v>
      </c>
      <c r="BL370" s="3">
        <f t="shared" si="938"/>
        <v>1</v>
      </c>
      <c r="BM370" s="3">
        <f t="shared" si="884"/>
        <v>3985899.5890765595</v>
      </c>
      <c r="BN370" s="24">
        <f t="shared" si="939"/>
        <v>1.0000000000000004</v>
      </c>
      <c r="BO370" s="3">
        <f t="shared" si="885"/>
        <v>3.9999999999999951</v>
      </c>
      <c r="BP370" s="21"/>
      <c r="BQ370" s="3">
        <f>I370+AJ370+BK370+SUM(J$11:J370)</f>
        <v>5000000.0000000009</v>
      </c>
      <c r="BR370" s="21"/>
      <c r="BS370">
        <f t="shared" si="878"/>
        <v>359</v>
      </c>
      <c r="BT370" s="10">
        <f t="shared" si="879"/>
        <v>0.20950046471442085</v>
      </c>
      <c r="BU370" s="8">
        <f t="shared" si="886"/>
        <v>2.3428700069390058E-12</v>
      </c>
      <c r="BV370" s="8">
        <f t="shared" si="887"/>
        <v>2.6102726055879987E-12</v>
      </c>
      <c r="BW370" s="8">
        <f t="shared" si="888"/>
        <v>3.0293698964407505E-12</v>
      </c>
      <c r="BX370" s="8">
        <f t="shared" si="889"/>
        <v>3.5157561512216785E-12</v>
      </c>
      <c r="BY370" s="8">
        <f t="shared" si="890"/>
        <v>4.0802350777221516E-12</v>
      </c>
      <c r="BZ370" s="8">
        <f t="shared" si="891"/>
        <v>4.73534499361943E-12</v>
      </c>
      <c r="CA370" s="8">
        <f t="shared" si="892"/>
        <v>5.4956373300713901E-12</v>
      </c>
      <c r="CB370" s="8">
        <f t="shared" si="893"/>
        <v>6.3779998509864577E-12</v>
      </c>
      <c r="CC370" s="8">
        <f t="shared" si="894"/>
        <v>7.4020317673791728E-12</v>
      </c>
      <c r="CD370" s="8">
        <f t="shared" si="895"/>
        <v>8.5904790789257045E-12</v>
      </c>
      <c r="CE370" s="8">
        <f t="shared" si="896"/>
        <v>0</v>
      </c>
      <c r="CF370" s="8">
        <f t="shared" si="897"/>
        <v>0</v>
      </c>
      <c r="CG370" s="8">
        <f t="shared" si="898"/>
        <v>0</v>
      </c>
      <c r="CH370" s="8">
        <f t="shared" si="899"/>
        <v>0</v>
      </c>
      <c r="CI370" s="8">
        <f t="shared" si="900"/>
        <v>0</v>
      </c>
      <c r="CJ370" s="8">
        <f t="shared" si="901"/>
        <v>0</v>
      </c>
      <c r="CK370" s="8">
        <f t="shared" si="902"/>
        <v>0</v>
      </c>
      <c r="CL370" s="8">
        <f t="shared" si="903"/>
        <v>0</v>
      </c>
      <c r="CM370" s="8">
        <f t="shared" si="904"/>
        <v>0</v>
      </c>
      <c r="CN370" s="8">
        <f t="shared" si="905"/>
        <v>0</v>
      </c>
      <c r="CO370" s="8">
        <f t="shared" si="906"/>
        <v>0</v>
      </c>
      <c r="CP370" s="8">
        <f t="shared" si="907"/>
        <v>0</v>
      </c>
      <c r="CQ370" s="8">
        <f t="shared" si="926"/>
        <v>4.8179996758893744E-11</v>
      </c>
      <c r="CR370" s="21"/>
    </row>
    <row r="371" spans="2:96" x14ac:dyDescent="0.2">
      <c r="B371" s="1">
        <f t="shared" si="914"/>
        <v>44220</v>
      </c>
      <c r="C371" s="7">
        <f t="shared" si="908"/>
        <v>51.428571428571431</v>
      </c>
      <c r="D371">
        <f t="shared" si="921"/>
        <v>360</v>
      </c>
      <c r="E371" s="13">
        <f t="shared" si="915"/>
        <v>0.2</v>
      </c>
      <c r="F371" s="2">
        <f t="shared" si="909"/>
        <v>4.0551999668446754</v>
      </c>
      <c r="G371" s="2">
        <f t="shared" si="880"/>
        <v>1.9280000000000002</v>
      </c>
      <c r="H371" s="21"/>
      <c r="I371" s="3">
        <f t="shared" si="910"/>
        <v>1014100.4109234422</v>
      </c>
      <c r="J371" s="3"/>
      <c r="K371" s="12">
        <f t="shared" si="911"/>
        <v>3985899.5890765558</v>
      </c>
      <c r="L371" s="3">
        <f t="shared" si="935"/>
        <v>1</v>
      </c>
      <c r="N371" s="3">
        <f t="shared" si="922"/>
        <v>4.8179996758893744E-11</v>
      </c>
      <c r="O371" s="3">
        <f t="shared" ref="O371:AH371" si="1000">N370*(1-N$6)</f>
        <v>5.367900280620776E-11</v>
      </c>
      <c r="P371" s="3">
        <f t="shared" si="1000"/>
        <v>6.2297537362176599E-11</v>
      </c>
      <c r="Q371" s="3">
        <f t="shared" si="1000"/>
        <v>7.2299837152395234E-11</v>
      </c>
      <c r="R371" s="3">
        <f t="shared" si="1000"/>
        <v>8.3908075240170887E-11</v>
      </c>
      <c r="S371" s="3">
        <f t="shared" si="1000"/>
        <v>9.7380096108237664E-11</v>
      </c>
      <c r="T371" s="3">
        <f t="shared" si="1000"/>
        <v>1.1301514295145797E-10</v>
      </c>
      <c r="U371" s="3">
        <f t="shared" si="1000"/>
        <v>1.3116050452591432E-10</v>
      </c>
      <c r="V371" s="3">
        <f t="shared" si="1000"/>
        <v>1.5221922919551958E-10</v>
      </c>
      <c r="W371" s="3">
        <f t="shared" si="1000"/>
        <v>1.766590775220762E-10</v>
      </c>
      <c r="X371" s="3">
        <f t="shared" si="1000"/>
        <v>2.050229122554873E-10</v>
      </c>
      <c r="Y371" s="3">
        <f t="shared" si="1000"/>
        <v>2.3794075650863977E-10</v>
      </c>
      <c r="Z371" s="3">
        <f t="shared" si="1000"/>
        <v>2.7614378795552651E-10</v>
      </c>
      <c r="AA371" s="3">
        <f t="shared" si="1000"/>
        <v>3.2048057989450802E-10</v>
      </c>
      <c r="AB371" s="3">
        <f t="shared" si="1000"/>
        <v>3.7193594992642509E-10</v>
      </c>
      <c r="AC371" s="3">
        <f t="shared" si="1000"/>
        <v>4.3165283491813509E-10</v>
      </c>
      <c r="AD371" s="3">
        <f t="shared" si="1000"/>
        <v>5.0095767814248828E-10</v>
      </c>
      <c r="AE371" s="3">
        <f t="shared" si="1000"/>
        <v>5.8138989249892992E-10</v>
      </c>
      <c r="AF371" s="3">
        <f t="shared" si="1000"/>
        <v>6.7473605425761201E-10</v>
      </c>
      <c r="AG371" s="3">
        <f t="shared" si="1000"/>
        <v>7.830695868452324E-10</v>
      </c>
      <c r="AH371" s="3">
        <f t="shared" si="1000"/>
        <v>9.0879681613670786E-10</v>
      </c>
      <c r="AI371" s="12">
        <f t="shared" si="882"/>
        <v>3826463.6055134907</v>
      </c>
      <c r="AJ371" s="3">
        <f t="shared" si="924"/>
        <v>3826463.6055134968</v>
      </c>
      <c r="AK371" s="21"/>
      <c r="AL371">
        <f t="shared" si="876"/>
        <v>360</v>
      </c>
      <c r="AM371" s="3"/>
      <c r="AN371" s="3"/>
      <c r="AO371" s="12">
        <f t="shared" ref="AO371:BH371" si="1001">N370*AN$8</f>
        <v>2.2366251169253237E-12</v>
      </c>
      <c r="AP371" s="12">
        <f t="shared" si="1001"/>
        <v>0</v>
      </c>
      <c r="AQ371" s="12">
        <f t="shared" si="1001"/>
        <v>0</v>
      </c>
      <c r="AR371" s="12">
        <f t="shared" si="1001"/>
        <v>0</v>
      </c>
      <c r="AS371" s="12">
        <f t="shared" si="1001"/>
        <v>0</v>
      </c>
      <c r="AT371" s="12">
        <f t="shared" si="1001"/>
        <v>0</v>
      </c>
      <c r="AU371" s="12">
        <f t="shared" si="1001"/>
        <v>0</v>
      </c>
      <c r="AV371" s="12">
        <f t="shared" si="1001"/>
        <v>0</v>
      </c>
      <c r="AW371" s="12">
        <f t="shared" si="1001"/>
        <v>0</v>
      </c>
      <c r="AX371" s="12">
        <f t="shared" si="1001"/>
        <v>0</v>
      </c>
      <c r="AY371" s="12">
        <f t="shared" si="1001"/>
        <v>0</v>
      </c>
      <c r="AZ371" s="12">
        <f t="shared" si="1001"/>
        <v>0</v>
      </c>
      <c r="BA371" s="12">
        <f t="shared" si="1001"/>
        <v>0</v>
      </c>
      <c r="BB371" s="12">
        <f t="shared" si="1001"/>
        <v>0</v>
      </c>
      <c r="BC371" s="12">
        <f t="shared" si="1001"/>
        <v>0</v>
      </c>
      <c r="BD371" s="12">
        <f t="shared" si="1001"/>
        <v>0</v>
      </c>
      <c r="BE371" s="12">
        <f t="shared" si="1001"/>
        <v>0</v>
      </c>
      <c r="BF371" s="12">
        <f t="shared" si="1001"/>
        <v>0</v>
      </c>
      <c r="BG371" s="12">
        <f t="shared" si="1001"/>
        <v>0</v>
      </c>
      <c r="BH371" s="12">
        <f t="shared" si="1001"/>
        <v>0</v>
      </c>
      <c r="BI371" s="12">
        <f t="shared" si="918"/>
        <v>0</v>
      </c>
      <c r="BJ371" s="12">
        <f t="shared" si="919"/>
        <v>2.2366251169253237E-12</v>
      </c>
      <c r="BK371" s="12">
        <f t="shared" si="920"/>
        <v>159435.98356306218</v>
      </c>
      <c r="BL371" s="3">
        <f t="shared" si="938"/>
        <v>1</v>
      </c>
      <c r="BM371" s="3">
        <f t="shared" si="884"/>
        <v>3985899.5890765591</v>
      </c>
      <c r="BN371" s="24">
        <f t="shared" si="939"/>
        <v>1.0000000000000002</v>
      </c>
      <c r="BO371" s="3">
        <f t="shared" si="885"/>
        <v>3.9999999999999951</v>
      </c>
      <c r="BP371" s="21"/>
      <c r="BQ371" s="3">
        <f>I371+AJ371+BK371+SUM(J$11:J371)</f>
        <v>5000000.0000000009</v>
      </c>
      <c r="BR371" s="21"/>
      <c r="BS371">
        <f t="shared" si="878"/>
        <v>360</v>
      </c>
      <c r="BT371" s="10">
        <f t="shared" si="879"/>
        <v>0.20950046471442085</v>
      </c>
      <c r="BU371" s="8">
        <f t="shared" si="886"/>
        <v>2.018746342185506E-12</v>
      </c>
      <c r="BV371" s="8">
        <f t="shared" si="887"/>
        <v>2.2491552066614456E-12</v>
      </c>
      <c r="BW371" s="8">
        <f t="shared" si="888"/>
        <v>2.6102726055879987E-12</v>
      </c>
      <c r="BX371" s="8">
        <f t="shared" si="889"/>
        <v>3.0293698964407505E-12</v>
      </c>
      <c r="BY371" s="8">
        <f t="shared" si="890"/>
        <v>3.5157561512216785E-12</v>
      </c>
      <c r="BZ371" s="8">
        <f t="shared" si="891"/>
        <v>4.0802350777221516E-12</v>
      </c>
      <c r="CA371" s="8">
        <f t="shared" si="892"/>
        <v>4.73534499361943E-12</v>
      </c>
      <c r="CB371" s="8">
        <f t="shared" si="893"/>
        <v>5.4956373300713901E-12</v>
      </c>
      <c r="CC371" s="8">
        <f t="shared" si="894"/>
        <v>6.3779998509864577E-12</v>
      </c>
      <c r="CD371" s="8">
        <f t="shared" si="895"/>
        <v>7.4020317673791728E-12</v>
      </c>
      <c r="CE371" s="8">
        <f t="shared" si="896"/>
        <v>0</v>
      </c>
      <c r="CF371" s="8">
        <f t="shared" si="897"/>
        <v>0</v>
      </c>
      <c r="CG371" s="8">
        <f t="shared" si="898"/>
        <v>0</v>
      </c>
      <c r="CH371" s="8">
        <f t="shared" si="899"/>
        <v>0</v>
      </c>
      <c r="CI371" s="8">
        <f t="shared" si="900"/>
        <v>0</v>
      </c>
      <c r="CJ371" s="8">
        <f t="shared" si="901"/>
        <v>0</v>
      </c>
      <c r="CK371" s="8">
        <f t="shared" si="902"/>
        <v>0</v>
      </c>
      <c r="CL371" s="8">
        <f t="shared" si="903"/>
        <v>0</v>
      </c>
      <c r="CM371" s="8">
        <f t="shared" si="904"/>
        <v>0</v>
      </c>
      <c r="CN371" s="8">
        <f t="shared" si="905"/>
        <v>0</v>
      </c>
      <c r="CO371" s="8">
        <f t="shared" si="906"/>
        <v>0</v>
      </c>
      <c r="CP371" s="8">
        <f t="shared" si="907"/>
        <v>0</v>
      </c>
      <c r="CQ371" s="8">
        <f t="shared" si="926"/>
        <v>4.1514549221875983E-11</v>
      </c>
      <c r="CR371" s="21"/>
    </row>
    <row r="372" spans="2:96" x14ac:dyDescent="0.2">
      <c r="B372" s="1">
        <f t="shared" si="914"/>
        <v>44221</v>
      </c>
      <c r="C372" s="7">
        <f t="shared" si="908"/>
        <v>51.571428571428569</v>
      </c>
      <c r="D372">
        <f t="shared" si="921"/>
        <v>361</v>
      </c>
      <c r="E372" s="13">
        <f t="shared" si="915"/>
        <v>0.2</v>
      </c>
      <c r="F372" s="2">
        <f t="shared" si="909"/>
        <v>4.0551999668446754</v>
      </c>
      <c r="G372" s="2">
        <f t="shared" si="880"/>
        <v>1.9280000000000002</v>
      </c>
      <c r="H372" s="21"/>
      <c r="I372" s="3">
        <f t="shared" si="910"/>
        <v>1014100.4109234422</v>
      </c>
      <c r="J372" s="3"/>
      <c r="K372" s="12">
        <f t="shared" si="911"/>
        <v>3985899.5890765558</v>
      </c>
      <c r="L372" s="3">
        <f t="shared" si="935"/>
        <v>1</v>
      </c>
      <c r="N372" s="3">
        <f t="shared" si="922"/>
        <v>4.1514549221875983E-11</v>
      </c>
      <c r="O372" s="3">
        <f t="shared" ref="O372:AH372" si="1002">N371*(1-N$6)</f>
        <v>4.6252796888537995E-11</v>
      </c>
      <c r="P372" s="3">
        <f t="shared" si="1002"/>
        <v>5.367900280620776E-11</v>
      </c>
      <c r="Q372" s="3">
        <f t="shared" si="1002"/>
        <v>6.2297537362176599E-11</v>
      </c>
      <c r="R372" s="3">
        <f t="shared" si="1002"/>
        <v>7.2299837152395234E-11</v>
      </c>
      <c r="S372" s="3">
        <f t="shared" si="1002"/>
        <v>8.3908075240170887E-11</v>
      </c>
      <c r="T372" s="3">
        <f t="shared" si="1002"/>
        <v>9.7380096108237664E-11</v>
      </c>
      <c r="U372" s="3">
        <f t="shared" si="1002"/>
        <v>1.1301514295145797E-10</v>
      </c>
      <c r="V372" s="3">
        <f t="shared" si="1002"/>
        <v>1.3116050452591432E-10</v>
      </c>
      <c r="W372" s="3">
        <f t="shared" si="1002"/>
        <v>1.5221922919551958E-10</v>
      </c>
      <c r="X372" s="3">
        <f t="shared" si="1002"/>
        <v>1.766590775220762E-10</v>
      </c>
      <c r="Y372" s="3">
        <f t="shared" si="1002"/>
        <v>2.050229122554873E-10</v>
      </c>
      <c r="Z372" s="3">
        <f t="shared" si="1002"/>
        <v>2.3794075650863977E-10</v>
      </c>
      <c r="AA372" s="3">
        <f t="shared" si="1002"/>
        <v>2.7614378795552651E-10</v>
      </c>
      <c r="AB372" s="3">
        <f t="shared" si="1002"/>
        <v>3.2048057989450802E-10</v>
      </c>
      <c r="AC372" s="3">
        <f t="shared" si="1002"/>
        <v>3.7193594992642509E-10</v>
      </c>
      <c r="AD372" s="3">
        <f t="shared" si="1002"/>
        <v>4.3165283491813509E-10</v>
      </c>
      <c r="AE372" s="3">
        <f t="shared" si="1002"/>
        <v>5.0095767814248828E-10</v>
      </c>
      <c r="AF372" s="3">
        <f t="shared" si="1002"/>
        <v>5.8138989249892992E-10</v>
      </c>
      <c r="AG372" s="3">
        <f t="shared" si="1002"/>
        <v>6.7473605425761201E-10</v>
      </c>
      <c r="AH372" s="3">
        <f t="shared" si="1002"/>
        <v>7.830695868452324E-10</v>
      </c>
      <c r="AI372" s="12">
        <f t="shared" si="882"/>
        <v>3826463.6055134917</v>
      </c>
      <c r="AJ372" s="3">
        <f t="shared" si="924"/>
        <v>3826463.6055134973</v>
      </c>
      <c r="AK372" s="21"/>
      <c r="AL372">
        <f t="shared" si="876"/>
        <v>361</v>
      </c>
      <c r="AM372" s="3"/>
      <c r="AN372" s="3"/>
      <c r="AO372" s="12">
        <f t="shared" ref="AO372:BH372" si="1003">N371*AN$8</f>
        <v>1.9271998703557497E-12</v>
      </c>
      <c r="AP372" s="12">
        <f t="shared" si="1003"/>
        <v>0</v>
      </c>
      <c r="AQ372" s="12">
        <f t="shared" si="1003"/>
        <v>0</v>
      </c>
      <c r="AR372" s="12">
        <f t="shared" si="1003"/>
        <v>0</v>
      </c>
      <c r="AS372" s="12">
        <f t="shared" si="1003"/>
        <v>0</v>
      </c>
      <c r="AT372" s="12">
        <f t="shared" si="1003"/>
        <v>0</v>
      </c>
      <c r="AU372" s="12">
        <f t="shared" si="1003"/>
        <v>0</v>
      </c>
      <c r="AV372" s="12">
        <f t="shared" si="1003"/>
        <v>0</v>
      </c>
      <c r="AW372" s="12">
        <f t="shared" si="1003"/>
        <v>0</v>
      </c>
      <c r="AX372" s="12">
        <f t="shared" si="1003"/>
        <v>0</v>
      </c>
      <c r="AY372" s="12">
        <f t="shared" si="1003"/>
        <v>0</v>
      </c>
      <c r="AZ372" s="12">
        <f t="shared" si="1003"/>
        <v>0</v>
      </c>
      <c r="BA372" s="12">
        <f t="shared" si="1003"/>
        <v>0</v>
      </c>
      <c r="BB372" s="12">
        <f t="shared" si="1003"/>
        <v>0</v>
      </c>
      <c r="BC372" s="12">
        <f t="shared" si="1003"/>
        <v>0</v>
      </c>
      <c r="BD372" s="12">
        <f t="shared" si="1003"/>
        <v>0</v>
      </c>
      <c r="BE372" s="12">
        <f t="shared" si="1003"/>
        <v>0</v>
      </c>
      <c r="BF372" s="12">
        <f t="shared" si="1003"/>
        <v>0</v>
      </c>
      <c r="BG372" s="12">
        <f t="shared" si="1003"/>
        <v>0</v>
      </c>
      <c r="BH372" s="12">
        <f t="shared" si="1003"/>
        <v>0</v>
      </c>
      <c r="BI372" s="12">
        <f t="shared" si="918"/>
        <v>0</v>
      </c>
      <c r="BJ372" s="12">
        <f t="shared" si="919"/>
        <v>1.9271998703557497E-12</v>
      </c>
      <c r="BK372" s="12">
        <f t="shared" si="920"/>
        <v>159435.98356306218</v>
      </c>
      <c r="BL372" s="3">
        <f t="shared" si="938"/>
        <v>1</v>
      </c>
      <c r="BM372" s="3">
        <f t="shared" si="884"/>
        <v>3985899.5890765595</v>
      </c>
      <c r="BN372" s="24">
        <f t="shared" si="939"/>
        <v>1.0000000000000002</v>
      </c>
      <c r="BO372" s="3">
        <f t="shared" si="885"/>
        <v>3.9999999999999951</v>
      </c>
      <c r="BP372" s="21"/>
      <c r="BQ372" s="3">
        <f>I372+AJ372+BK372+SUM(J$11:J372)</f>
        <v>5000000.0000000009</v>
      </c>
      <c r="BR372" s="21"/>
      <c r="BS372">
        <f t="shared" si="878"/>
        <v>361</v>
      </c>
      <c r="BT372" s="10">
        <f t="shared" si="879"/>
        <v>0.20950046471442085</v>
      </c>
      <c r="BU372" s="8">
        <f t="shared" si="886"/>
        <v>1.7394634708785434E-12</v>
      </c>
      <c r="BV372" s="8">
        <f t="shared" si="887"/>
        <v>1.9379964884980859E-12</v>
      </c>
      <c r="BW372" s="8">
        <f t="shared" si="888"/>
        <v>2.2491552066614456E-12</v>
      </c>
      <c r="BX372" s="8">
        <f t="shared" si="889"/>
        <v>2.6102726055879987E-12</v>
      </c>
      <c r="BY372" s="8">
        <f t="shared" si="890"/>
        <v>3.0293698964407505E-12</v>
      </c>
      <c r="BZ372" s="8">
        <f t="shared" si="891"/>
        <v>3.5157561512216785E-12</v>
      </c>
      <c r="CA372" s="8">
        <f t="shared" si="892"/>
        <v>4.0802350777221516E-12</v>
      </c>
      <c r="CB372" s="8">
        <f t="shared" si="893"/>
        <v>4.73534499361943E-12</v>
      </c>
      <c r="CC372" s="8">
        <f t="shared" si="894"/>
        <v>5.4956373300713901E-12</v>
      </c>
      <c r="CD372" s="8">
        <f t="shared" si="895"/>
        <v>6.3779998509864577E-12</v>
      </c>
      <c r="CE372" s="8">
        <f t="shared" si="896"/>
        <v>0</v>
      </c>
      <c r="CF372" s="8">
        <f t="shared" si="897"/>
        <v>0</v>
      </c>
      <c r="CG372" s="8">
        <f t="shared" si="898"/>
        <v>0</v>
      </c>
      <c r="CH372" s="8">
        <f t="shared" si="899"/>
        <v>0</v>
      </c>
      <c r="CI372" s="8">
        <f t="shared" si="900"/>
        <v>0</v>
      </c>
      <c r="CJ372" s="8">
        <f t="shared" si="901"/>
        <v>0</v>
      </c>
      <c r="CK372" s="8">
        <f t="shared" si="902"/>
        <v>0</v>
      </c>
      <c r="CL372" s="8">
        <f t="shared" si="903"/>
        <v>0</v>
      </c>
      <c r="CM372" s="8">
        <f t="shared" si="904"/>
        <v>0</v>
      </c>
      <c r="CN372" s="8">
        <f t="shared" si="905"/>
        <v>0</v>
      </c>
      <c r="CO372" s="8">
        <f t="shared" si="906"/>
        <v>0</v>
      </c>
      <c r="CP372" s="8">
        <f t="shared" si="907"/>
        <v>0</v>
      </c>
      <c r="CQ372" s="8">
        <f t="shared" si="926"/>
        <v>3.5771231071687934E-11</v>
      </c>
      <c r="CR372" s="21"/>
    </row>
    <row r="373" spans="2:96" x14ac:dyDescent="0.2">
      <c r="B373" s="1">
        <f t="shared" si="914"/>
        <v>44222</v>
      </c>
      <c r="C373" s="7">
        <f t="shared" si="908"/>
        <v>51.714285714285715</v>
      </c>
      <c r="D373">
        <f t="shared" si="921"/>
        <v>362</v>
      </c>
      <c r="E373" s="13">
        <f t="shared" si="915"/>
        <v>0.2</v>
      </c>
      <c r="F373" s="2">
        <f t="shared" si="909"/>
        <v>4.0551999668446754</v>
      </c>
      <c r="G373" s="2">
        <f t="shared" si="880"/>
        <v>1.9280000000000002</v>
      </c>
      <c r="H373" s="21"/>
      <c r="I373" s="3">
        <f t="shared" si="910"/>
        <v>1014100.4109234422</v>
      </c>
      <c r="J373" s="3"/>
      <c r="K373" s="12">
        <f t="shared" si="911"/>
        <v>3985899.5890765558</v>
      </c>
      <c r="L373" s="3">
        <f t="shared" si="935"/>
        <v>1</v>
      </c>
      <c r="N373" s="3">
        <f t="shared" si="922"/>
        <v>3.5771231071687934E-11</v>
      </c>
      <c r="O373" s="3">
        <f t="shared" ref="O373:AH373" si="1004">N372*(1-N$6)</f>
        <v>3.9853967253000944E-11</v>
      </c>
      <c r="P373" s="3">
        <f t="shared" si="1004"/>
        <v>4.6252796888537995E-11</v>
      </c>
      <c r="Q373" s="3">
        <f t="shared" si="1004"/>
        <v>5.367900280620776E-11</v>
      </c>
      <c r="R373" s="3">
        <f t="shared" si="1004"/>
        <v>6.2297537362176599E-11</v>
      </c>
      <c r="S373" s="3">
        <f t="shared" si="1004"/>
        <v>7.2299837152395234E-11</v>
      </c>
      <c r="T373" s="3">
        <f t="shared" si="1004"/>
        <v>8.3908075240170887E-11</v>
      </c>
      <c r="U373" s="3">
        <f t="shared" si="1004"/>
        <v>9.7380096108237664E-11</v>
      </c>
      <c r="V373" s="3">
        <f t="shared" si="1004"/>
        <v>1.1301514295145797E-10</v>
      </c>
      <c r="W373" s="3">
        <f t="shared" si="1004"/>
        <v>1.3116050452591432E-10</v>
      </c>
      <c r="X373" s="3">
        <f t="shared" si="1004"/>
        <v>1.5221922919551958E-10</v>
      </c>
      <c r="Y373" s="3">
        <f t="shared" si="1004"/>
        <v>1.766590775220762E-10</v>
      </c>
      <c r="Z373" s="3">
        <f t="shared" si="1004"/>
        <v>2.050229122554873E-10</v>
      </c>
      <c r="AA373" s="3">
        <f t="shared" si="1004"/>
        <v>2.3794075650863977E-10</v>
      </c>
      <c r="AB373" s="3">
        <f t="shared" si="1004"/>
        <v>2.7614378795552651E-10</v>
      </c>
      <c r="AC373" s="3">
        <f t="shared" si="1004"/>
        <v>3.2048057989450802E-10</v>
      </c>
      <c r="AD373" s="3">
        <f t="shared" si="1004"/>
        <v>3.7193594992642509E-10</v>
      </c>
      <c r="AE373" s="3">
        <f t="shared" si="1004"/>
        <v>4.3165283491813509E-10</v>
      </c>
      <c r="AF373" s="3">
        <f t="shared" si="1004"/>
        <v>5.0095767814248828E-10</v>
      </c>
      <c r="AG373" s="3">
        <f t="shared" si="1004"/>
        <v>5.8138989249892992E-10</v>
      </c>
      <c r="AH373" s="3">
        <f t="shared" si="1004"/>
        <v>6.7473605425761201E-10</v>
      </c>
      <c r="AI373" s="12">
        <f t="shared" si="882"/>
        <v>3826463.6055134926</v>
      </c>
      <c r="AJ373" s="3">
        <f t="shared" si="924"/>
        <v>3826463.6055134973</v>
      </c>
      <c r="AK373" s="21"/>
      <c r="AL373">
        <f t="shared" si="876"/>
        <v>362</v>
      </c>
      <c r="AM373" s="3"/>
      <c r="AN373" s="3"/>
      <c r="AO373" s="12">
        <f t="shared" ref="AO373:BH373" si="1005">N372*AN$8</f>
        <v>1.6605819688750393E-12</v>
      </c>
      <c r="AP373" s="12">
        <f t="shared" si="1005"/>
        <v>0</v>
      </c>
      <c r="AQ373" s="12">
        <f t="shared" si="1005"/>
        <v>0</v>
      </c>
      <c r="AR373" s="12">
        <f t="shared" si="1005"/>
        <v>0</v>
      </c>
      <c r="AS373" s="12">
        <f t="shared" si="1005"/>
        <v>0</v>
      </c>
      <c r="AT373" s="12">
        <f t="shared" si="1005"/>
        <v>0</v>
      </c>
      <c r="AU373" s="12">
        <f t="shared" si="1005"/>
        <v>0</v>
      </c>
      <c r="AV373" s="12">
        <f t="shared" si="1005"/>
        <v>0</v>
      </c>
      <c r="AW373" s="12">
        <f t="shared" si="1005"/>
        <v>0</v>
      </c>
      <c r="AX373" s="12">
        <f t="shared" si="1005"/>
        <v>0</v>
      </c>
      <c r="AY373" s="12">
        <f t="shared" si="1005"/>
        <v>0</v>
      </c>
      <c r="AZ373" s="12">
        <f t="shared" si="1005"/>
        <v>0</v>
      </c>
      <c r="BA373" s="12">
        <f t="shared" si="1005"/>
        <v>0</v>
      </c>
      <c r="BB373" s="12">
        <f t="shared" si="1005"/>
        <v>0</v>
      </c>
      <c r="BC373" s="12">
        <f t="shared" si="1005"/>
        <v>0</v>
      </c>
      <c r="BD373" s="12">
        <f t="shared" si="1005"/>
        <v>0</v>
      </c>
      <c r="BE373" s="12">
        <f t="shared" si="1005"/>
        <v>0</v>
      </c>
      <c r="BF373" s="12">
        <f t="shared" si="1005"/>
        <v>0</v>
      </c>
      <c r="BG373" s="12">
        <f t="shared" si="1005"/>
        <v>0</v>
      </c>
      <c r="BH373" s="12">
        <f t="shared" si="1005"/>
        <v>0</v>
      </c>
      <c r="BI373" s="12">
        <f t="shared" si="918"/>
        <v>0</v>
      </c>
      <c r="BJ373" s="12">
        <f t="shared" si="919"/>
        <v>1.6605819688750393E-12</v>
      </c>
      <c r="BK373" s="12">
        <f t="shared" si="920"/>
        <v>159435.98356306218</v>
      </c>
      <c r="BL373" s="3">
        <f t="shared" si="938"/>
        <v>1</v>
      </c>
      <c r="BM373" s="3">
        <f t="shared" si="884"/>
        <v>3985899.5890765595</v>
      </c>
      <c r="BN373" s="24">
        <f t="shared" si="939"/>
        <v>1.0000000000000002</v>
      </c>
      <c r="BO373" s="3">
        <f t="shared" si="885"/>
        <v>3.9999999999999951</v>
      </c>
      <c r="BP373" s="21"/>
      <c r="BQ373" s="3">
        <f>I373+AJ373+BK373+SUM(J$11:J373)</f>
        <v>5000000.0000000009</v>
      </c>
      <c r="BR373" s="21"/>
      <c r="BS373">
        <f t="shared" si="878"/>
        <v>362</v>
      </c>
      <c r="BT373" s="10">
        <f t="shared" si="879"/>
        <v>0.20950046471442085</v>
      </c>
      <c r="BU373" s="8">
        <f t="shared" si="886"/>
        <v>1.4988179065851106E-12</v>
      </c>
      <c r="BV373" s="8">
        <f t="shared" si="887"/>
        <v>1.6698849320434017E-12</v>
      </c>
      <c r="BW373" s="8">
        <f t="shared" si="888"/>
        <v>1.9379964884980859E-12</v>
      </c>
      <c r="BX373" s="8">
        <f t="shared" si="889"/>
        <v>2.2491552066614456E-12</v>
      </c>
      <c r="BY373" s="8">
        <f t="shared" si="890"/>
        <v>2.6102726055879987E-12</v>
      </c>
      <c r="BZ373" s="8">
        <f t="shared" si="891"/>
        <v>3.0293698964407505E-12</v>
      </c>
      <c r="CA373" s="8">
        <f t="shared" si="892"/>
        <v>3.5157561512216785E-12</v>
      </c>
      <c r="CB373" s="8">
        <f t="shared" si="893"/>
        <v>4.0802350777221516E-12</v>
      </c>
      <c r="CC373" s="8">
        <f t="shared" si="894"/>
        <v>4.73534499361943E-12</v>
      </c>
      <c r="CD373" s="8">
        <f t="shared" si="895"/>
        <v>5.4956373300713901E-12</v>
      </c>
      <c r="CE373" s="8">
        <f t="shared" si="896"/>
        <v>0</v>
      </c>
      <c r="CF373" s="8">
        <f t="shared" si="897"/>
        <v>0</v>
      </c>
      <c r="CG373" s="8">
        <f t="shared" si="898"/>
        <v>0</v>
      </c>
      <c r="CH373" s="8">
        <f t="shared" si="899"/>
        <v>0</v>
      </c>
      <c r="CI373" s="8">
        <f t="shared" si="900"/>
        <v>0</v>
      </c>
      <c r="CJ373" s="8">
        <f t="shared" si="901"/>
        <v>0</v>
      </c>
      <c r="CK373" s="8">
        <f t="shared" si="902"/>
        <v>0</v>
      </c>
      <c r="CL373" s="8">
        <f t="shared" si="903"/>
        <v>0</v>
      </c>
      <c r="CM373" s="8">
        <f t="shared" si="904"/>
        <v>0</v>
      </c>
      <c r="CN373" s="8">
        <f t="shared" si="905"/>
        <v>0</v>
      </c>
      <c r="CO373" s="8">
        <f t="shared" si="906"/>
        <v>0</v>
      </c>
      <c r="CP373" s="8">
        <f t="shared" si="907"/>
        <v>0</v>
      </c>
      <c r="CQ373" s="8">
        <f t="shared" si="926"/>
        <v>3.0822470588451442E-11</v>
      </c>
      <c r="CR373" s="21"/>
    </row>
    <row r="374" spans="2:96" x14ac:dyDescent="0.2">
      <c r="B374" s="1">
        <f t="shared" si="914"/>
        <v>44223</v>
      </c>
      <c r="C374" s="7">
        <f t="shared" si="908"/>
        <v>51.857142857142854</v>
      </c>
      <c r="D374">
        <f t="shared" si="921"/>
        <v>363</v>
      </c>
      <c r="E374" s="13">
        <f t="shared" si="915"/>
        <v>0.2</v>
      </c>
      <c r="F374" s="2">
        <f t="shared" si="909"/>
        <v>4.0551999668446754</v>
      </c>
      <c r="G374" s="2">
        <f t="shared" si="880"/>
        <v>1.9280000000000002</v>
      </c>
      <c r="H374" s="21"/>
      <c r="I374" s="3">
        <f t="shared" si="910"/>
        <v>1014100.4109234422</v>
      </c>
      <c r="J374" s="3"/>
      <c r="K374" s="12">
        <f t="shared" si="911"/>
        <v>3985899.5890765558</v>
      </c>
      <c r="L374" s="3">
        <f t="shared" si="935"/>
        <v>1</v>
      </c>
      <c r="N374" s="3">
        <f t="shared" si="922"/>
        <v>3.0822470588451442E-11</v>
      </c>
      <c r="O374" s="3">
        <f t="shared" ref="O374:AH374" si="1006">N373*(1-N$6)</f>
        <v>3.4340381828820415E-11</v>
      </c>
      <c r="P374" s="3">
        <f t="shared" si="1006"/>
        <v>3.9853967253000944E-11</v>
      </c>
      <c r="Q374" s="3">
        <f t="shared" si="1006"/>
        <v>4.6252796888537995E-11</v>
      </c>
      <c r="R374" s="3">
        <f t="shared" si="1006"/>
        <v>5.367900280620776E-11</v>
      </c>
      <c r="S374" s="3">
        <f t="shared" si="1006"/>
        <v>6.2297537362176599E-11</v>
      </c>
      <c r="T374" s="3">
        <f t="shared" si="1006"/>
        <v>7.2299837152395234E-11</v>
      </c>
      <c r="U374" s="3">
        <f t="shared" si="1006"/>
        <v>8.3908075240170887E-11</v>
      </c>
      <c r="V374" s="3">
        <f t="shared" si="1006"/>
        <v>9.7380096108237664E-11</v>
      </c>
      <c r="W374" s="3">
        <f t="shared" si="1006"/>
        <v>1.1301514295145797E-10</v>
      </c>
      <c r="X374" s="3">
        <f t="shared" si="1006"/>
        <v>1.3116050452591432E-10</v>
      </c>
      <c r="Y374" s="3">
        <f t="shared" si="1006"/>
        <v>1.5221922919551958E-10</v>
      </c>
      <c r="Z374" s="3">
        <f t="shared" si="1006"/>
        <v>1.766590775220762E-10</v>
      </c>
      <c r="AA374" s="3">
        <f t="shared" si="1006"/>
        <v>2.050229122554873E-10</v>
      </c>
      <c r="AB374" s="3">
        <f t="shared" si="1006"/>
        <v>2.3794075650863977E-10</v>
      </c>
      <c r="AC374" s="3">
        <f t="shared" si="1006"/>
        <v>2.7614378795552651E-10</v>
      </c>
      <c r="AD374" s="3">
        <f t="shared" si="1006"/>
        <v>3.2048057989450802E-10</v>
      </c>
      <c r="AE374" s="3">
        <f t="shared" si="1006"/>
        <v>3.7193594992642509E-10</v>
      </c>
      <c r="AF374" s="3">
        <f t="shared" si="1006"/>
        <v>4.3165283491813509E-10</v>
      </c>
      <c r="AG374" s="3">
        <f t="shared" si="1006"/>
        <v>5.0095767814248828E-10</v>
      </c>
      <c r="AH374" s="3">
        <f t="shared" si="1006"/>
        <v>5.8138989249892992E-10</v>
      </c>
      <c r="AI374" s="12">
        <f t="shared" si="882"/>
        <v>3826463.6055134931</v>
      </c>
      <c r="AJ374" s="3">
        <f t="shared" si="924"/>
        <v>3826463.6055134973</v>
      </c>
      <c r="AK374" s="21"/>
      <c r="AL374">
        <f t="shared" si="876"/>
        <v>363</v>
      </c>
      <c r="AM374" s="3"/>
      <c r="AN374" s="3"/>
      <c r="AO374" s="12">
        <f t="shared" ref="AO374:BH374" si="1007">N373*AN$8</f>
        <v>1.4308492428675173E-12</v>
      </c>
      <c r="AP374" s="12">
        <f t="shared" si="1007"/>
        <v>0</v>
      </c>
      <c r="AQ374" s="12">
        <f t="shared" si="1007"/>
        <v>0</v>
      </c>
      <c r="AR374" s="12">
        <f t="shared" si="1007"/>
        <v>0</v>
      </c>
      <c r="AS374" s="12">
        <f t="shared" si="1007"/>
        <v>0</v>
      </c>
      <c r="AT374" s="12">
        <f t="shared" si="1007"/>
        <v>0</v>
      </c>
      <c r="AU374" s="12">
        <f t="shared" si="1007"/>
        <v>0</v>
      </c>
      <c r="AV374" s="12">
        <f t="shared" si="1007"/>
        <v>0</v>
      </c>
      <c r="AW374" s="12">
        <f t="shared" si="1007"/>
        <v>0</v>
      </c>
      <c r="AX374" s="12">
        <f t="shared" si="1007"/>
        <v>0</v>
      </c>
      <c r="AY374" s="12">
        <f t="shared" si="1007"/>
        <v>0</v>
      </c>
      <c r="AZ374" s="12">
        <f t="shared" si="1007"/>
        <v>0</v>
      </c>
      <c r="BA374" s="12">
        <f t="shared" si="1007"/>
        <v>0</v>
      </c>
      <c r="BB374" s="12">
        <f t="shared" si="1007"/>
        <v>0</v>
      </c>
      <c r="BC374" s="12">
        <f t="shared" si="1007"/>
        <v>0</v>
      </c>
      <c r="BD374" s="12">
        <f t="shared" si="1007"/>
        <v>0</v>
      </c>
      <c r="BE374" s="12">
        <f t="shared" si="1007"/>
        <v>0</v>
      </c>
      <c r="BF374" s="12">
        <f t="shared" si="1007"/>
        <v>0</v>
      </c>
      <c r="BG374" s="12">
        <f t="shared" si="1007"/>
        <v>0</v>
      </c>
      <c r="BH374" s="12">
        <f t="shared" si="1007"/>
        <v>0</v>
      </c>
      <c r="BI374" s="12">
        <f t="shared" si="918"/>
        <v>0</v>
      </c>
      <c r="BJ374" s="12">
        <f t="shared" si="919"/>
        <v>1.4308492428675173E-12</v>
      </c>
      <c r="BK374" s="12">
        <f t="shared" si="920"/>
        <v>159435.98356306218</v>
      </c>
      <c r="BL374" s="3">
        <f t="shared" si="938"/>
        <v>1</v>
      </c>
      <c r="BM374" s="3">
        <f t="shared" si="884"/>
        <v>3985899.5890765595</v>
      </c>
      <c r="BN374" s="24">
        <f t="shared" si="939"/>
        <v>1.0000000000000002</v>
      </c>
      <c r="BO374" s="3">
        <f t="shared" si="885"/>
        <v>3.9999999999999951</v>
      </c>
      <c r="BP374" s="21"/>
      <c r="BQ374" s="3">
        <f>I374+AJ374+BK374+SUM(J$11:J374)</f>
        <v>5000000.0000000009</v>
      </c>
      <c r="BR374" s="21"/>
      <c r="BS374">
        <f t="shared" si="878"/>
        <v>363</v>
      </c>
      <c r="BT374" s="10">
        <f t="shared" si="879"/>
        <v>0.20950046471442085</v>
      </c>
      <c r="BU374" s="8">
        <f t="shared" si="886"/>
        <v>1.2914643823854293E-12</v>
      </c>
      <c r="BV374" s="8">
        <f t="shared" si="887"/>
        <v>1.4388651903217061E-12</v>
      </c>
      <c r="BW374" s="8">
        <f t="shared" si="888"/>
        <v>1.6698849320434017E-12</v>
      </c>
      <c r="BX374" s="8">
        <f t="shared" si="889"/>
        <v>1.9379964884980859E-12</v>
      </c>
      <c r="BY374" s="8">
        <f t="shared" si="890"/>
        <v>2.2491552066614456E-12</v>
      </c>
      <c r="BZ374" s="8">
        <f t="shared" si="891"/>
        <v>2.6102726055879987E-12</v>
      </c>
      <c r="CA374" s="8">
        <f t="shared" si="892"/>
        <v>3.0293698964407505E-12</v>
      </c>
      <c r="CB374" s="8">
        <f t="shared" si="893"/>
        <v>3.5157561512216785E-12</v>
      </c>
      <c r="CC374" s="8">
        <f t="shared" si="894"/>
        <v>4.0802350777221516E-12</v>
      </c>
      <c r="CD374" s="8">
        <f t="shared" si="895"/>
        <v>4.73534499361943E-12</v>
      </c>
      <c r="CE374" s="8">
        <f t="shared" si="896"/>
        <v>0</v>
      </c>
      <c r="CF374" s="8">
        <f t="shared" si="897"/>
        <v>0</v>
      </c>
      <c r="CG374" s="8">
        <f t="shared" si="898"/>
        <v>0</v>
      </c>
      <c r="CH374" s="8">
        <f t="shared" si="899"/>
        <v>0</v>
      </c>
      <c r="CI374" s="8">
        <f t="shared" si="900"/>
        <v>0</v>
      </c>
      <c r="CJ374" s="8">
        <f t="shared" si="901"/>
        <v>0</v>
      </c>
      <c r="CK374" s="8">
        <f t="shared" si="902"/>
        <v>0</v>
      </c>
      <c r="CL374" s="8">
        <f t="shared" si="903"/>
        <v>0</v>
      </c>
      <c r="CM374" s="8">
        <f t="shared" si="904"/>
        <v>0</v>
      </c>
      <c r="CN374" s="8">
        <f t="shared" si="905"/>
        <v>0</v>
      </c>
      <c r="CO374" s="8">
        <f t="shared" si="906"/>
        <v>0</v>
      </c>
      <c r="CP374" s="8">
        <f t="shared" si="907"/>
        <v>0</v>
      </c>
      <c r="CQ374" s="8">
        <f t="shared" si="926"/>
        <v>2.6558344924502079E-11</v>
      </c>
      <c r="CR374" s="21"/>
    </row>
    <row r="375" spans="2:96" x14ac:dyDescent="0.2">
      <c r="B375" s="1">
        <f t="shared" si="914"/>
        <v>44224</v>
      </c>
      <c r="C375" s="7">
        <f t="shared" si="908"/>
        <v>52</v>
      </c>
      <c r="D375">
        <f t="shared" si="921"/>
        <v>364</v>
      </c>
      <c r="E375" s="13">
        <f t="shared" si="915"/>
        <v>0.2</v>
      </c>
      <c r="F375" s="2">
        <f t="shared" si="909"/>
        <v>4.0551999668446754</v>
      </c>
      <c r="G375" s="2">
        <f t="shared" si="880"/>
        <v>1.9280000000000002</v>
      </c>
      <c r="H375" s="21"/>
      <c r="I375" s="3">
        <f t="shared" si="910"/>
        <v>1014100.4109234422</v>
      </c>
      <c r="J375" s="3"/>
      <c r="K375" s="12">
        <f t="shared" si="911"/>
        <v>3985899.5890765558</v>
      </c>
      <c r="L375" s="3">
        <f t="shared" si="935"/>
        <v>1</v>
      </c>
      <c r="N375" s="3">
        <f t="shared" si="922"/>
        <v>2.6558344924502079E-11</v>
      </c>
      <c r="O375" s="3">
        <f t="shared" ref="O375:AH375" si="1008">N374*(1-N$6)</f>
        <v>2.9589571764913386E-11</v>
      </c>
      <c r="P375" s="3">
        <f t="shared" si="1008"/>
        <v>3.4340381828820415E-11</v>
      </c>
      <c r="Q375" s="3">
        <f t="shared" si="1008"/>
        <v>3.9853967253000944E-11</v>
      </c>
      <c r="R375" s="3">
        <f t="shared" si="1008"/>
        <v>4.6252796888537995E-11</v>
      </c>
      <c r="S375" s="3">
        <f t="shared" si="1008"/>
        <v>5.367900280620776E-11</v>
      </c>
      <c r="T375" s="3">
        <f t="shared" si="1008"/>
        <v>6.2297537362176599E-11</v>
      </c>
      <c r="U375" s="3">
        <f t="shared" si="1008"/>
        <v>7.2299837152395234E-11</v>
      </c>
      <c r="V375" s="3">
        <f t="shared" si="1008"/>
        <v>8.3908075240170887E-11</v>
      </c>
      <c r="W375" s="3">
        <f t="shared" si="1008"/>
        <v>9.7380096108237664E-11</v>
      </c>
      <c r="X375" s="3">
        <f t="shared" si="1008"/>
        <v>1.1301514295145797E-10</v>
      </c>
      <c r="Y375" s="3">
        <f t="shared" si="1008"/>
        <v>1.3116050452591432E-10</v>
      </c>
      <c r="Z375" s="3">
        <f t="shared" si="1008"/>
        <v>1.5221922919551958E-10</v>
      </c>
      <c r="AA375" s="3">
        <f t="shared" si="1008"/>
        <v>1.766590775220762E-10</v>
      </c>
      <c r="AB375" s="3">
        <f t="shared" si="1008"/>
        <v>2.050229122554873E-10</v>
      </c>
      <c r="AC375" s="3">
        <f t="shared" si="1008"/>
        <v>2.3794075650863977E-10</v>
      </c>
      <c r="AD375" s="3">
        <f t="shared" si="1008"/>
        <v>2.7614378795552651E-10</v>
      </c>
      <c r="AE375" s="3">
        <f t="shared" si="1008"/>
        <v>3.2048057989450802E-10</v>
      </c>
      <c r="AF375" s="3">
        <f t="shared" si="1008"/>
        <v>3.7193594992642509E-10</v>
      </c>
      <c r="AG375" s="3">
        <f t="shared" si="1008"/>
        <v>4.3165283491813509E-10</v>
      </c>
      <c r="AH375" s="3">
        <f t="shared" si="1008"/>
        <v>5.0095767814248828E-10</v>
      </c>
      <c r="AI375" s="12">
        <f t="shared" si="882"/>
        <v>3826463.6055134935</v>
      </c>
      <c r="AJ375" s="3">
        <f t="shared" si="924"/>
        <v>3826463.6055134968</v>
      </c>
      <c r="AK375" s="21"/>
      <c r="AL375">
        <f t="shared" si="876"/>
        <v>364</v>
      </c>
      <c r="AM375" s="3"/>
      <c r="AN375" s="3"/>
      <c r="AO375" s="12">
        <f t="shared" ref="AO375:BH375" si="1009">N374*AN$8</f>
        <v>1.2328988235380577E-12</v>
      </c>
      <c r="AP375" s="12">
        <f t="shared" si="1009"/>
        <v>0</v>
      </c>
      <c r="AQ375" s="12">
        <f t="shared" si="1009"/>
        <v>0</v>
      </c>
      <c r="AR375" s="12">
        <f t="shared" si="1009"/>
        <v>0</v>
      </c>
      <c r="AS375" s="12">
        <f t="shared" si="1009"/>
        <v>0</v>
      </c>
      <c r="AT375" s="12">
        <f t="shared" si="1009"/>
        <v>0</v>
      </c>
      <c r="AU375" s="12">
        <f t="shared" si="1009"/>
        <v>0</v>
      </c>
      <c r="AV375" s="12">
        <f t="shared" si="1009"/>
        <v>0</v>
      </c>
      <c r="AW375" s="12">
        <f t="shared" si="1009"/>
        <v>0</v>
      </c>
      <c r="AX375" s="12">
        <f t="shared" si="1009"/>
        <v>0</v>
      </c>
      <c r="AY375" s="12">
        <f t="shared" si="1009"/>
        <v>0</v>
      </c>
      <c r="AZ375" s="12">
        <f t="shared" si="1009"/>
        <v>0</v>
      </c>
      <c r="BA375" s="12">
        <f t="shared" si="1009"/>
        <v>0</v>
      </c>
      <c r="BB375" s="12">
        <f t="shared" si="1009"/>
        <v>0</v>
      </c>
      <c r="BC375" s="12">
        <f t="shared" si="1009"/>
        <v>0</v>
      </c>
      <c r="BD375" s="12">
        <f t="shared" si="1009"/>
        <v>0</v>
      </c>
      <c r="BE375" s="12">
        <f t="shared" si="1009"/>
        <v>0</v>
      </c>
      <c r="BF375" s="12">
        <f t="shared" si="1009"/>
        <v>0</v>
      </c>
      <c r="BG375" s="12">
        <f t="shared" si="1009"/>
        <v>0</v>
      </c>
      <c r="BH375" s="12">
        <f t="shared" si="1009"/>
        <v>0</v>
      </c>
      <c r="BI375" s="12">
        <f t="shared" si="918"/>
        <v>0</v>
      </c>
      <c r="BJ375" s="12">
        <f t="shared" si="919"/>
        <v>1.2328988235380577E-12</v>
      </c>
      <c r="BK375" s="12">
        <f t="shared" si="920"/>
        <v>159435.98356306218</v>
      </c>
      <c r="BL375" s="3">
        <f t="shared" si="938"/>
        <v>1</v>
      </c>
      <c r="BM375" s="3">
        <f t="shared" si="884"/>
        <v>3985899.5890765591</v>
      </c>
      <c r="BN375" s="24">
        <f t="shared" si="939"/>
        <v>1</v>
      </c>
      <c r="BO375" s="3">
        <f t="shared" si="885"/>
        <v>3.9999999999999951</v>
      </c>
      <c r="BP375" s="21"/>
      <c r="BQ375" s="3">
        <f>I375+AJ375+BK375+SUM(J$11:J375)</f>
        <v>5000000.0000000009</v>
      </c>
      <c r="BR375" s="21"/>
      <c r="BS375">
        <f t="shared" si="878"/>
        <v>364</v>
      </c>
      <c r="BT375" s="10">
        <f t="shared" si="879"/>
        <v>0.20950046471442085</v>
      </c>
      <c r="BU375" s="8">
        <f t="shared" si="886"/>
        <v>1.1127971207458132E-12</v>
      </c>
      <c r="BV375" s="8">
        <f t="shared" si="887"/>
        <v>1.2398058070900122E-12</v>
      </c>
      <c r="BW375" s="8">
        <f t="shared" si="888"/>
        <v>1.4388651903217061E-12</v>
      </c>
      <c r="BX375" s="8">
        <f t="shared" si="889"/>
        <v>1.6698849320434017E-12</v>
      </c>
      <c r="BY375" s="8">
        <f t="shared" si="890"/>
        <v>1.9379964884980859E-12</v>
      </c>
      <c r="BZ375" s="8">
        <f t="shared" si="891"/>
        <v>2.2491552066614456E-12</v>
      </c>
      <c r="CA375" s="8">
        <f t="shared" si="892"/>
        <v>2.6102726055879987E-12</v>
      </c>
      <c r="CB375" s="8">
        <f t="shared" si="893"/>
        <v>3.0293698964407505E-12</v>
      </c>
      <c r="CC375" s="8">
        <f t="shared" si="894"/>
        <v>3.5157561512216785E-12</v>
      </c>
      <c r="CD375" s="8">
        <f t="shared" si="895"/>
        <v>4.0802350777221516E-12</v>
      </c>
      <c r="CE375" s="8">
        <f t="shared" si="896"/>
        <v>0</v>
      </c>
      <c r="CF375" s="8">
        <f t="shared" si="897"/>
        <v>0</v>
      </c>
      <c r="CG375" s="8">
        <f t="shared" si="898"/>
        <v>0</v>
      </c>
      <c r="CH375" s="8">
        <f t="shared" si="899"/>
        <v>0</v>
      </c>
      <c r="CI375" s="8">
        <f t="shared" si="900"/>
        <v>0</v>
      </c>
      <c r="CJ375" s="8">
        <f t="shared" si="901"/>
        <v>0</v>
      </c>
      <c r="CK375" s="8">
        <f t="shared" si="902"/>
        <v>0</v>
      </c>
      <c r="CL375" s="8">
        <f t="shared" si="903"/>
        <v>0</v>
      </c>
      <c r="CM375" s="8">
        <f t="shared" si="904"/>
        <v>0</v>
      </c>
      <c r="CN375" s="8">
        <f t="shared" si="905"/>
        <v>0</v>
      </c>
      <c r="CO375" s="8">
        <f t="shared" si="906"/>
        <v>0</v>
      </c>
      <c r="CP375" s="8">
        <f t="shared" si="907"/>
        <v>0</v>
      </c>
      <c r="CQ375" s="8">
        <f t="shared" si="926"/>
        <v>2.2884138476333045E-11</v>
      </c>
      <c r="CR375" s="21"/>
    </row>
    <row r="376" spans="2:96" x14ac:dyDescent="0.2">
      <c r="B376" s="1">
        <f t="shared" si="914"/>
        <v>44225</v>
      </c>
      <c r="C376" s="7">
        <f t="shared" si="908"/>
        <v>52.142857142857146</v>
      </c>
      <c r="D376">
        <f t="shared" si="921"/>
        <v>365</v>
      </c>
      <c r="E376" s="13">
        <f t="shared" si="915"/>
        <v>0.2</v>
      </c>
      <c r="F376" s="2">
        <f t="shared" si="909"/>
        <v>4.0551999668446754</v>
      </c>
      <c r="G376" s="2">
        <f t="shared" si="880"/>
        <v>1.9280000000000002</v>
      </c>
      <c r="H376" s="21"/>
      <c r="I376" s="3">
        <f t="shared" si="910"/>
        <v>1014100.4109234422</v>
      </c>
      <c r="J376" s="3"/>
      <c r="K376" s="12">
        <f t="shared" si="911"/>
        <v>3985899.5890765558</v>
      </c>
      <c r="L376" s="3">
        <f t="shared" si="935"/>
        <v>1</v>
      </c>
      <c r="N376" s="3">
        <f t="shared" si="922"/>
        <v>2.2884138476333045E-11</v>
      </c>
      <c r="O376" s="3">
        <f t="shared" ref="O376:AH376" si="1010">N375*(1-N$6)</f>
        <v>2.5496011127521996E-11</v>
      </c>
      <c r="P376" s="3">
        <f t="shared" si="1010"/>
        <v>2.9589571764913386E-11</v>
      </c>
      <c r="Q376" s="3">
        <f t="shared" si="1010"/>
        <v>3.4340381828820415E-11</v>
      </c>
      <c r="R376" s="3">
        <f t="shared" si="1010"/>
        <v>3.9853967253000944E-11</v>
      </c>
      <c r="S376" s="3">
        <f t="shared" si="1010"/>
        <v>4.6252796888537995E-11</v>
      </c>
      <c r="T376" s="3">
        <f t="shared" si="1010"/>
        <v>5.367900280620776E-11</v>
      </c>
      <c r="U376" s="3">
        <f t="shared" si="1010"/>
        <v>6.2297537362176599E-11</v>
      </c>
      <c r="V376" s="3">
        <f t="shared" si="1010"/>
        <v>7.2299837152395234E-11</v>
      </c>
      <c r="W376" s="3">
        <f t="shared" si="1010"/>
        <v>8.3908075240170887E-11</v>
      </c>
      <c r="X376" s="3">
        <f t="shared" si="1010"/>
        <v>9.7380096108237664E-11</v>
      </c>
      <c r="Y376" s="3">
        <f t="shared" si="1010"/>
        <v>1.1301514295145797E-10</v>
      </c>
      <c r="Z376" s="3">
        <f t="shared" si="1010"/>
        <v>1.3116050452591432E-10</v>
      </c>
      <c r="AA376" s="3">
        <f t="shared" si="1010"/>
        <v>1.5221922919551958E-10</v>
      </c>
      <c r="AB376" s="3">
        <f t="shared" si="1010"/>
        <v>1.766590775220762E-10</v>
      </c>
      <c r="AC376" s="3">
        <f t="shared" si="1010"/>
        <v>2.050229122554873E-10</v>
      </c>
      <c r="AD376" s="3">
        <f t="shared" si="1010"/>
        <v>2.3794075650863977E-10</v>
      </c>
      <c r="AE376" s="3">
        <f t="shared" si="1010"/>
        <v>2.7614378795552651E-10</v>
      </c>
      <c r="AF376" s="3">
        <f t="shared" si="1010"/>
        <v>3.2048057989450802E-10</v>
      </c>
      <c r="AG376" s="3">
        <f t="shared" si="1010"/>
        <v>3.7193594992642509E-10</v>
      </c>
      <c r="AH376" s="3">
        <f t="shared" si="1010"/>
        <v>4.3165283491813509E-10</v>
      </c>
      <c r="AI376" s="12">
        <f t="shared" si="882"/>
        <v>3826463.605513494</v>
      </c>
      <c r="AJ376" s="3">
        <f t="shared" si="924"/>
        <v>3826463.6055134968</v>
      </c>
      <c r="AK376" s="21"/>
      <c r="AL376">
        <f t="shared" si="876"/>
        <v>365</v>
      </c>
      <c r="AM376" s="3"/>
      <c r="AN376" s="3"/>
      <c r="AO376" s="12">
        <f t="shared" ref="AO376:BH376" si="1011">N375*AN$8</f>
        <v>1.0623337969800833E-12</v>
      </c>
      <c r="AP376" s="12">
        <f t="shared" si="1011"/>
        <v>0</v>
      </c>
      <c r="AQ376" s="12">
        <f t="shared" si="1011"/>
        <v>0</v>
      </c>
      <c r="AR376" s="12">
        <f t="shared" si="1011"/>
        <v>0</v>
      </c>
      <c r="AS376" s="12">
        <f t="shared" si="1011"/>
        <v>0</v>
      </c>
      <c r="AT376" s="12">
        <f t="shared" si="1011"/>
        <v>0</v>
      </c>
      <c r="AU376" s="12">
        <f t="shared" si="1011"/>
        <v>0</v>
      </c>
      <c r="AV376" s="12">
        <f t="shared" si="1011"/>
        <v>0</v>
      </c>
      <c r="AW376" s="12">
        <f t="shared" si="1011"/>
        <v>0</v>
      </c>
      <c r="AX376" s="12">
        <f t="shared" si="1011"/>
        <v>0</v>
      </c>
      <c r="AY376" s="12">
        <f t="shared" si="1011"/>
        <v>0</v>
      </c>
      <c r="AZ376" s="12">
        <f t="shared" si="1011"/>
        <v>0</v>
      </c>
      <c r="BA376" s="12">
        <f t="shared" si="1011"/>
        <v>0</v>
      </c>
      <c r="BB376" s="12">
        <f t="shared" si="1011"/>
        <v>0</v>
      </c>
      <c r="BC376" s="12">
        <f t="shared" si="1011"/>
        <v>0</v>
      </c>
      <c r="BD376" s="12">
        <f t="shared" si="1011"/>
        <v>0</v>
      </c>
      <c r="BE376" s="12">
        <f t="shared" si="1011"/>
        <v>0</v>
      </c>
      <c r="BF376" s="12">
        <f t="shared" si="1011"/>
        <v>0</v>
      </c>
      <c r="BG376" s="12">
        <f t="shared" si="1011"/>
        <v>0</v>
      </c>
      <c r="BH376" s="12">
        <f t="shared" si="1011"/>
        <v>0</v>
      </c>
      <c r="BI376" s="12">
        <f t="shared" si="918"/>
        <v>0</v>
      </c>
      <c r="BJ376" s="12">
        <f t="shared" si="919"/>
        <v>1.0623337969800833E-12</v>
      </c>
      <c r="BK376" s="12">
        <f t="shared" si="920"/>
        <v>159435.98356306218</v>
      </c>
      <c r="BL376" s="3">
        <f t="shared" si="938"/>
        <v>1</v>
      </c>
      <c r="BM376" s="3">
        <f t="shared" si="884"/>
        <v>3985899.5890765591</v>
      </c>
      <c r="BN376" s="24">
        <f t="shared" si="939"/>
        <v>1</v>
      </c>
      <c r="BO376" s="3">
        <f t="shared" si="885"/>
        <v>3.9999999999999951</v>
      </c>
      <c r="BP376" s="21"/>
      <c r="BQ376" s="3">
        <f>I376+AJ376+BK376+SUM(J$11:J376)</f>
        <v>5000000.0000000009</v>
      </c>
      <c r="BR376" s="21"/>
      <c r="BS376">
        <f t="shared" si="878"/>
        <v>365</v>
      </c>
      <c r="BT376" s="10">
        <f t="shared" si="879"/>
        <v>0.20950046471442085</v>
      </c>
      <c r="BU376" s="8">
        <f t="shared" si="886"/>
        <v>9.588475290761864E-13</v>
      </c>
      <c r="BV376" s="8">
        <f t="shared" si="887"/>
        <v>1.0682852359159808E-12</v>
      </c>
      <c r="BW376" s="8">
        <f t="shared" si="888"/>
        <v>1.2398058070900122E-12</v>
      </c>
      <c r="BX376" s="8">
        <f t="shared" si="889"/>
        <v>1.4388651903217061E-12</v>
      </c>
      <c r="BY376" s="8">
        <f t="shared" si="890"/>
        <v>1.6698849320434017E-12</v>
      </c>
      <c r="BZ376" s="8">
        <f t="shared" si="891"/>
        <v>1.9379964884980859E-12</v>
      </c>
      <c r="CA376" s="8">
        <f t="shared" si="892"/>
        <v>2.2491552066614456E-12</v>
      </c>
      <c r="CB376" s="8">
        <f t="shared" si="893"/>
        <v>2.6102726055879987E-12</v>
      </c>
      <c r="CC376" s="8">
        <f t="shared" si="894"/>
        <v>3.0293698964407505E-12</v>
      </c>
      <c r="CD376" s="8">
        <f t="shared" si="895"/>
        <v>3.5157561512216785E-12</v>
      </c>
      <c r="CE376" s="8">
        <f t="shared" si="896"/>
        <v>0</v>
      </c>
      <c r="CF376" s="8">
        <f t="shared" si="897"/>
        <v>0</v>
      </c>
      <c r="CG376" s="8">
        <f t="shared" si="898"/>
        <v>0</v>
      </c>
      <c r="CH376" s="8">
        <f t="shared" si="899"/>
        <v>0</v>
      </c>
      <c r="CI376" s="8">
        <f t="shared" si="900"/>
        <v>0</v>
      </c>
      <c r="CJ376" s="8">
        <f t="shared" si="901"/>
        <v>0</v>
      </c>
      <c r="CK376" s="8">
        <f t="shared" si="902"/>
        <v>0</v>
      </c>
      <c r="CL376" s="8">
        <f t="shared" si="903"/>
        <v>0</v>
      </c>
      <c r="CM376" s="8">
        <f t="shared" si="904"/>
        <v>0</v>
      </c>
      <c r="CN376" s="8">
        <f t="shared" si="905"/>
        <v>0</v>
      </c>
      <c r="CO376" s="8">
        <f t="shared" si="906"/>
        <v>0</v>
      </c>
      <c r="CP376" s="8">
        <f t="shared" si="907"/>
        <v>0</v>
      </c>
      <c r="CQ376" s="8">
        <f t="shared" si="926"/>
        <v>1.9718239042857244E-11</v>
      </c>
      <c r="CR376" s="21"/>
    </row>
    <row r="377" spans="2:96" x14ac:dyDescent="0.2">
      <c r="B377" s="1">
        <f t="shared" si="914"/>
        <v>44226</v>
      </c>
      <c r="C377" s="7">
        <f t="shared" si="908"/>
        <v>52.285714285714285</v>
      </c>
      <c r="D377">
        <f t="shared" si="921"/>
        <v>366</v>
      </c>
      <c r="E377" s="13">
        <f t="shared" si="915"/>
        <v>0.2</v>
      </c>
      <c r="F377" s="2">
        <f t="shared" si="909"/>
        <v>4.0551999668446754</v>
      </c>
      <c r="G377" s="2">
        <f t="shared" si="880"/>
        <v>1.9280000000000002</v>
      </c>
      <c r="H377" s="21"/>
      <c r="I377" s="3">
        <f t="shared" si="910"/>
        <v>1014100.4109234422</v>
      </c>
      <c r="J377" s="3"/>
      <c r="K377" s="12">
        <f t="shared" si="911"/>
        <v>3985899.5890765558</v>
      </c>
      <c r="L377" s="3">
        <f t="shared" si="935"/>
        <v>1</v>
      </c>
      <c r="N377" s="3">
        <f t="shared" si="922"/>
        <v>1.9718239042857244E-11</v>
      </c>
      <c r="O377" s="3">
        <f t="shared" ref="O377:AH377" si="1012">N376*(1-N$6)</f>
        <v>2.1968772937279724E-11</v>
      </c>
      <c r="P377" s="3">
        <f t="shared" si="1012"/>
        <v>2.5496011127521996E-11</v>
      </c>
      <c r="Q377" s="3">
        <f t="shared" si="1012"/>
        <v>2.9589571764913386E-11</v>
      </c>
      <c r="R377" s="3">
        <f t="shared" si="1012"/>
        <v>3.4340381828820415E-11</v>
      </c>
      <c r="S377" s="3">
        <f t="shared" si="1012"/>
        <v>3.9853967253000944E-11</v>
      </c>
      <c r="T377" s="3">
        <f t="shared" si="1012"/>
        <v>4.6252796888537995E-11</v>
      </c>
      <c r="U377" s="3">
        <f t="shared" si="1012"/>
        <v>5.367900280620776E-11</v>
      </c>
      <c r="V377" s="3">
        <f t="shared" si="1012"/>
        <v>6.2297537362176599E-11</v>
      </c>
      <c r="W377" s="3">
        <f t="shared" si="1012"/>
        <v>7.2299837152395234E-11</v>
      </c>
      <c r="X377" s="3">
        <f t="shared" si="1012"/>
        <v>8.3908075240170887E-11</v>
      </c>
      <c r="Y377" s="3">
        <f t="shared" si="1012"/>
        <v>9.7380096108237664E-11</v>
      </c>
      <c r="Z377" s="3">
        <f t="shared" si="1012"/>
        <v>1.1301514295145797E-10</v>
      </c>
      <c r="AA377" s="3">
        <f t="shared" si="1012"/>
        <v>1.3116050452591432E-10</v>
      </c>
      <c r="AB377" s="3">
        <f t="shared" si="1012"/>
        <v>1.5221922919551958E-10</v>
      </c>
      <c r="AC377" s="3">
        <f t="shared" si="1012"/>
        <v>1.766590775220762E-10</v>
      </c>
      <c r="AD377" s="3">
        <f t="shared" si="1012"/>
        <v>2.050229122554873E-10</v>
      </c>
      <c r="AE377" s="3">
        <f t="shared" si="1012"/>
        <v>2.3794075650863977E-10</v>
      </c>
      <c r="AF377" s="3">
        <f t="shared" si="1012"/>
        <v>2.7614378795552651E-10</v>
      </c>
      <c r="AG377" s="3">
        <f t="shared" si="1012"/>
        <v>3.2048057989450802E-10</v>
      </c>
      <c r="AH377" s="3">
        <f t="shared" si="1012"/>
        <v>3.7193594992642509E-10</v>
      </c>
      <c r="AI377" s="12">
        <f t="shared" si="882"/>
        <v>3826463.6055134945</v>
      </c>
      <c r="AJ377" s="3">
        <f t="shared" si="924"/>
        <v>3826463.6055134973</v>
      </c>
      <c r="AK377" s="21"/>
      <c r="AL377">
        <f t="shared" si="876"/>
        <v>366</v>
      </c>
      <c r="AM377" s="3"/>
      <c r="AN377" s="3"/>
      <c r="AO377" s="12">
        <f t="shared" ref="AO377:BH377" si="1013">N376*AN$8</f>
        <v>9.1536553905332182E-13</v>
      </c>
      <c r="AP377" s="12">
        <f t="shared" si="1013"/>
        <v>0</v>
      </c>
      <c r="AQ377" s="12">
        <f t="shared" si="1013"/>
        <v>0</v>
      </c>
      <c r="AR377" s="12">
        <f t="shared" si="1013"/>
        <v>0</v>
      </c>
      <c r="AS377" s="12">
        <f t="shared" si="1013"/>
        <v>0</v>
      </c>
      <c r="AT377" s="12">
        <f t="shared" si="1013"/>
        <v>0</v>
      </c>
      <c r="AU377" s="12">
        <f t="shared" si="1013"/>
        <v>0</v>
      </c>
      <c r="AV377" s="12">
        <f t="shared" si="1013"/>
        <v>0</v>
      </c>
      <c r="AW377" s="12">
        <f t="shared" si="1013"/>
        <v>0</v>
      </c>
      <c r="AX377" s="12">
        <f t="shared" si="1013"/>
        <v>0</v>
      </c>
      <c r="AY377" s="12">
        <f t="shared" si="1013"/>
        <v>0</v>
      </c>
      <c r="AZ377" s="12">
        <f t="shared" si="1013"/>
        <v>0</v>
      </c>
      <c r="BA377" s="12">
        <f t="shared" si="1013"/>
        <v>0</v>
      </c>
      <c r="BB377" s="12">
        <f t="shared" si="1013"/>
        <v>0</v>
      </c>
      <c r="BC377" s="12">
        <f t="shared" si="1013"/>
        <v>0</v>
      </c>
      <c r="BD377" s="12">
        <f t="shared" si="1013"/>
        <v>0</v>
      </c>
      <c r="BE377" s="12">
        <f t="shared" si="1013"/>
        <v>0</v>
      </c>
      <c r="BF377" s="12">
        <f t="shared" si="1013"/>
        <v>0</v>
      </c>
      <c r="BG377" s="12">
        <f t="shared" si="1013"/>
        <v>0</v>
      </c>
      <c r="BH377" s="12">
        <f t="shared" si="1013"/>
        <v>0</v>
      </c>
      <c r="BI377" s="12">
        <f t="shared" si="918"/>
        <v>0</v>
      </c>
      <c r="BJ377" s="12">
        <f t="shared" si="919"/>
        <v>9.1536553905332182E-13</v>
      </c>
      <c r="BK377" s="12">
        <f t="shared" si="920"/>
        <v>159435.98356306218</v>
      </c>
      <c r="BL377" s="3">
        <f t="shared" si="938"/>
        <v>1</v>
      </c>
      <c r="BM377" s="3">
        <f t="shared" si="884"/>
        <v>3985899.5890765595</v>
      </c>
      <c r="BN377" s="24">
        <f t="shared" si="939"/>
        <v>1</v>
      </c>
      <c r="BO377" s="3">
        <f t="shared" si="885"/>
        <v>3.9999999999999951</v>
      </c>
      <c r="BP377" s="21"/>
      <c r="BQ377" s="3">
        <f>I377+AJ377+BK377+SUM(J$11:J377)</f>
        <v>5000000.0000000009</v>
      </c>
      <c r="BR377" s="21"/>
      <c r="BS377">
        <f t="shared" si="878"/>
        <v>366</v>
      </c>
      <c r="BT377" s="10">
        <f t="shared" si="879"/>
        <v>0.20950046471442085</v>
      </c>
      <c r="BU377" s="8">
        <f t="shared" si="886"/>
        <v>8.2619604856572586E-13</v>
      </c>
      <c r="BV377" s="8">
        <f t="shared" si="887"/>
        <v>9.2049362791313899E-13</v>
      </c>
      <c r="BW377" s="8">
        <f t="shared" si="888"/>
        <v>1.0682852359159808E-12</v>
      </c>
      <c r="BX377" s="8">
        <f t="shared" si="889"/>
        <v>1.2398058070900122E-12</v>
      </c>
      <c r="BY377" s="8">
        <f t="shared" si="890"/>
        <v>1.4388651903217061E-12</v>
      </c>
      <c r="BZ377" s="8">
        <f t="shared" si="891"/>
        <v>1.6698849320434017E-12</v>
      </c>
      <c r="CA377" s="8">
        <f t="shared" si="892"/>
        <v>1.9379964884980859E-12</v>
      </c>
      <c r="CB377" s="8">
        <f t="shared" si="893"/>
        <v>2.2491552066614456E-12</v>
      </c>
      <c r="CC377" s="8">
        <f t="shared" si="894"/>
        <v>2.6102726055879987E-12</v>
      </c>
      <c r="CD377" s="8">
        <f t="shared" si="895"/>
        <v>3.0293698964407505E-12</v>
      </c>
      <c r="CE377" s="8">
        <f t="shared" si="896"/>
        <v>0</v>
      </c>
      <c r="CF377" s="8">
        <f t="shared" si="897"/>
        <v>0</v>
      </c>
      <c r="CG377" s="8">
        <f t="shared" si="898"/>
        <v>0</v>
      </c>
      <c r="CH377" s="8">
        <f t="shared" si="899"/>
        <v>0</v>
      </c>
      <c r="CI377" s="8">
        <f t="shared" si="900"/>
        <v>0</v>
      </c>
      <c r="CJ377" s="8">
        <f t="shared" si="901"/>
        <v>0</v>
      </c>
      <c r="CK377" s="8">
        <f t="shared" si="902"/>
        <v>0</v>
      </c>
      <c r="CL377" s="8">
        <f t="shared" si="903"/>
        <v>0</v>
      </c>
      <c r="CM377" s="8">
        <f t="shared" si="904"/>
        <v>0</v>
      </c>
      <c r="CN377" s="8">
        <f t="shared" si="905"/>
        <v>0</v>
      </c>
      <c r="CO377" s="8">
        <f t="shared" si="906"/>
        <v>0</v>
      </c>
      <c r="CP377" s="8">
        <f t="shared" si="907"/>
        <v>0</v>
      </c>
      <c r="CQ377" s="8">
        <f t="shared" si="926"/>
        <v>1.6990325039038247E-11</v>
      </c>
      <c r="CR377" s="21"/>
    </row>
    <row r="378" spans="2:96" x14ac:dyDescent="0.2">
      <c r="B378" s="1">
        <f t="shared" si="914"/>
        <v>44227</v>
      </c>
      <c r="C378" s="7">
        <f t="shared" si="908"/>
        <v>52.428571428571431</v>
      </c>
      <c r="D378">
        <f t="shared" si="921"/>
        <v>367</v>
      </c>
      <c r="E378" s="13">
        <f t="shared" si="915"/>
        <v>0.2</v>
      </c>
      <c r="F378" s="2">
        <f t="shared" si="909"/>
        <v>4.0551999668446754</v>
      </c>
      <c r="G378" s="2">
        <f t="shared" si="880"/>
        <v>1.9280000000000002</v>
      </c>
      <c r="H378" s="21"/>
      <c r="I378" s="3">
        <f t="shared" si="910"/>
        <v>1014100.4109234422</v>
      </c>
      <c r="J378" s="3"/>
      <c r="K378" s="12">
        <f t="shared" si="911"/>
        <v>3985899.5890765558</v>
      </c>
      <c r="L378" s="3">
        <f t="shared" si="935"/>
        <v>1</v>
      </c>
      <c r="N378" s="3">
        <f t="shared" si="922"/>
        <v>1.6990325039038247E-11</v>
      </c>
      <c r="O378" s="3">
        <f t="shared" ref="O378:AH378" si="1014">N377*(1-N$6)</f>
        <v>1.8929509481142955E-11</v>
      </c>
      <c r="P378" s="3">
        <f t="shared" si="1014"/>
        <v>2.1968772937279724E-11</v>
      </c>
      <c r="Q378" s="3">
        <f t="shared" si="1014"/>
        <v>2.5496011127521996E-11</v>
      </c>
      <c r="R378" s="3">
        <f t="shared" si="1014"/>
        <v>2.9589571764913386E-11</v>
      </c>
      <c r="S378" s="3">
        <f t="shared" si="1014"/>
        <v>3.4340381828820415E-11</v>
      </c>
      <c r="T378" s="3">
        <f t="shared" si="1014"/>
        <v>3.9853967253000944E-11</v>
      </c>
      <c r="U378" s="3">
        <f t="shared" si="1014"/>
        <v>4.6252796888537995E-11</v>
      </c>
      <c r="V378" s="3">
        <f t="shared" si="1014"/>
        <v>5.367900280620776E-11</v>
      </c>
      <c r="W378" s="3">
        <f t="shared" si="1014"/>
        <v>6.2297537362176599E-11</v>
      </c>
      <c r="X378" s="3">
        <f t="shared" si="1014"/>
        <v>7.2299837152395234E-11</v>
      </c>
      <c r="Y378" s="3">
        <f t="shared" si="1014"/>
        <v>8.3908075240170887E-11</v>
      </c>
      <c r="Z378" s="3">
        <f t="shared" si="1014"/>
        <v>9.7380096108237664E-11</v>
      </c>
      <c r="AA378" s="3">
        <f t="shared" si="1014"/>
        <v>1.1301514295145797E-10</v>
      </c>
      <c r="AB378" s="3">
        <f t="shared" si="1014"/>
        <v>1.3116050452591432E-10</v>
      </c>
      <c r="AC378" s="3">
        <f t="shared" si="1014"/>
        <v>1.5221922919551958E-10</v>
      </c>
      <c r="AD378" s="3">
        <f t="shared" si="1014"/>
        <v>1.766590775220762E-10</v>
      </c>
      <c r="AE378" s="3">
        <f t="shared" si="1014"/>
        <v>2.050229122554873E-10</v>
      </c>
      <c r="AF378" s="3">
        <f t="shared" si="1014"/>
        <v>2.3794075650863977E-10</v>
      </c>
      <c r="AG378" s="3">
        <f t="shared" si="1014"/>
        <v>2.7614378795552651E-10</v>
      </c>
      <c r="AH378" s="3">
        <f t="shared" si="1014"/>
        <v>3.2048057989450802E-10</v>
      </c>
      <c r="AI378" s="12">
        <f t="shared" si="882"/>
        <v>3826463.6055134949</v>
      </c>
      <c r="AJ378" s="3">
        <f t="shared" si="924"/>
        <v>3826463.6055134973</v>
      </c>
      <c r="AK378" s="21"/>
      <c r="AL378">
        <f t="shared" si="876"/>
        <v>367</v>
      </c>
      <c r="AM378" s="3"/>
      <c r="AN378" s="3"/>
      <c r="AO378" s="12">
        <f t="shared" ref="AO378:BH378" si="1015">N377*AN$8</f>
        <v>7.8872956171428975E-13</v>
      </c>
      <c r="AP378" s="12">
        <f t="shared" si="1015"/>
        <v>0</v>
      </c>
      <c r="AQ378" s="12">
        <f t="shared" si="1015"/>
        <v>0</v>
      </c>
      <c r="AR378" s="12">
        <f t="shared" si="1015"/>
        <v>0</v>
      </c>
      <c r="AS378" s="12">
        <f t="shared" si="1015"/>
        <v>0</v>
      </c>
      <c r="AT378" s="12">
        <f t="shared" si="1015"/>
        <v>0</v>
      </c>
      <c r="AU378" s="12">
        <f t="shared" si="1015"/>
        <v>0</v>
      </c>
      <c r="AV378" s="12">
        <f t="shared" si="1015"/>
        <v>0</v>
      </c>
      <c r="AW378" s="12">
        <f t="shared" si="1015"/>
        <v>0</v>
      </c>
      <c r="AX378" s="12">
        <f t="shared" si="1015"/>
        <v>0</v>
      </c>
      <c r="AY378" s="12">
        <f t="shared" si="1015"/>
        <v>0</v>
      </c>
      <c r="AZ378" s="12">
        <f t="shared" si="1015"/>
        <v>0</v>
      </c>
      <c r="BA378" s="12">
        <f t="shared" si="1015"/>
        <v>0</v>
      </c>
      <c r="BB378" s="12">
        <f t="shared" si="1015"/>
        <v>0</v>
      </c>
      <c r="BC378" s="12">
        <f t="shared" si="1015"/>
        <v>0</v>
      </c>
      <c r="BD378" s="12">
        <f t="shared" si="1015"/>
        <v>0</v>
      </c>
      <c r="BE378" s="12">
        <f t="shared" si="1015"/>
        <v>0</v>
      </c>
      <c r="BF378" s="12">
        <f t="shared" si="1015"/>
        <v>0</v>
      </c>
      <c r="BG378" s="12">
        <f t="shared" si="1015"/>
        <v>0</v>
      </c>
      <c r="BH378" s="12">
        <f t="shared" si="1015"/>
        <v>0</v>
      </c>
      <c r="BI378" s="12">
        <f t="shared" si="918"/>
        <v>0</v>
      </c>
      <c r="BJ378" s="12">
        <f t="shared" si="919"/>
        <v>7.8872956171428975E-13</v>
      </c>
      <c r="BK378" s="12">
        <f t="shared" si="920"/>
        <v>159435.98356306218</v>
      </c>
      <c r="BL378" s="3">
        <f t="shared" si="938"/>
        <v>1</v>
      </c>
      <c r="BM378" s="3">
        <f t="shared" si="884"/>
        <v>3985899.5890765595</v>
      </c>
      <c r="BN378" s="24">
        <f t="shared" si="939"/>
        <v>1.0000000000000002</v>
      </c>
      <c r="BO378" s="3">
        <f t="shared" si="885"/>
        <v>3.9999999999999951</v>
      </c>
      <c r="BP378" s="21"/>
      <c r="BQ378" s="3">
        <f>I378+AJ378+BK378+SUM(J$11:J378)</f>
        <v>5000000.0000000009</v>
      </c>
      <c r="BR378" s="21"/>
      <c r="BS378">
        <f t="shared" si="878"/>
        <v>367</v>
      </c>
      <c r="BT378" s="10">
        <f t="shared" si="879"/>
        <v>0.20950046471442085</v>
      </c>
      <c r="BU378" s="8">
        <f t="shared" si="886"/>
        <v>7.1189619826551479E-13</v>
      </c>
      <c r="BV378" s="8">
        <f t="shared" si="887"/>
        <v>7.9314820662309701E-13</v>
      </c>
      <c r="BW378" s="8">
        <f t="shared" si="888"/>
        <v>9.2049362791313899E-13</v>
      </c>
      <c r="BX378" s="8">
        <f t="shared" si="889"/>
        <v>1.0682852359159808E-12</v>
      </c>
      <c r="BY378" s="8">
        <f t="shared" si="890"/>
        <v>1.2398058070900122E-12</v>
      </c>
      <c r="BZ378" s="8">
        <f t="shared" si="891"/>
        <v>1.4388651903217061E-12</v>
      </c>
      <c r="CA378" s="8">
        <f t="shared" si="892"/>
        <v>1.6698849320434017E-12</v>
      </c>
      <c r="CB378" s="8">
        <f t="shared" si="893"/>
        <v>1.9379964884980859E-12</v>
      </c>
      <c r="CC378" s="8">
        <f t="shared" si="894"/>
        <v>2.2491552066614456E-12</v>
      </c>
      <c r="CD378" s="8">
        <f t="shared" si="895"/>
        <v>2.6102726055879987E-12</v>
      </c>
      <c r="CE378" s="8">
        <f t="shared" si="896"/>
        <v>0</v>
      </c>
      <c r="CF378" s="8">
        <f t="shared" si="897"/>
        <v>0</v>
      </c>
      <c r="CG378" s="8">
        <f t="shared" si="898"/>
        <v>0</v>
      </c>
      <c r="CH378" s="8">
        <f t="shared" si="899"/>
        <v>0</v>
      </c>
      <c r="CI378" s="8">
        <f t="shared" si="900"/>
        <v>0</v>
      </c>
      <c r="CJ378" s="8">
        <f t="shared" si="901"/>
        <v>0</v>
      </c>
      <c r="CK378" s="8">
        <f t="shared" si="902"/>
        <v>0</v>
      </c>
      <c r="CL378" s="8">
        <f t="shared" si="903"/>
        <v>0</v>
      </c>
      <c r="CM378" s="8">
        <f t="shared" si="904"/>
        <v>0</v>
      </c>
      <c r="CN378" s="8">
        <f t="shared" si="905"/>
        <v>0</v>
      </c>
      <c r="CO378" s="8">
        <f t="shared" si="906"/>
        <v>0</v>
      </c>
      <c r="CP378" s="8">
        <f t="shared" si="907"/>
        <v>0</v>
      </c>
      <c r="CQ378" s="8">
        <f t="shared" si="926"/>
        <v>1.4639803498920384E-11</v>
      </c>
      <c r="CR378" s="21"/>
    </row>
    <row r="379" spans="2:96" x14ac:dyDescent="0.2">
      <c r="B379" s="1">
        <f t="shared" si="914"/>
        <v>44228</v>
      </c>
      <c r="C379" s="7">
        <f t="shared" si="908"/>
        <v>52.571428571428569</v>
      </c>
      <c r="D379">
        <f t="shared" si="921"/>
        <v>368</v>
      </c>
      <c r="E379" s="13">
        <f t="shared" si="915"/>
        <v>0.2</v>
      </c>
      <c r="F379" s="2">
        <f t="shared" si="909"/>
        <v>4.0551999668446754</v>
      </c>
      <c r="G379" s="2">
        <f t="shared" si="880"/>
        <v>1.9280000000000002</v>
      </c>
      <c r="H379" s="21"/>
      <c r="I379" s="3">
        <f t="shared" si="910"/>
        <v>1014100.4109234422</v>
      </c>
      <c r="J379" s="3"/>
      <c r="K379" s="12">
        <f t="shared" si="911"/>
        <v>3985899.5890765558</v>
      </c>
      <c r="L379" s="3">
        <f t="shared" si="935"/>
        <v>1</v>
      </c>
      <c r="N379" s="3">
        <f t="shared" si="922"/>
        <v>1.4639803498920384E-11</v>
      </c>
      <c r="O379" s="3">
        <f t="shared" ref="O379:AH379" si="1016">N378*(1-N$6)</f>
        <v>1.6310712037476717E-11</v>
      </c>
      <c r="P379" s="3">
        <f t="shared" si="1016"/>
        <v>1.8929509481142955E-11</v>
      </c>
      <c r="Q379" s="3">
        <f t="shared" si="1016"/>
        <v>2.1968772937279724E-11</v>
      </c>
      <c r="R379" s="3">
        <f t="shared" si="1016"/>
        <v>2.5496011127521996E-11</v>
      </c>
      <c r="S379" s="3">
        <f t="shared" si="1016"/>
        <v>2.9589571764913386E-11</v>
      </c>
      <c r="T379" s="3">
        <f t="shared" si="1016"/>
        <v>3.4340381828820415E-11</v>
      </c>
      <c r="U379" s="3">
        <f t="shared" si="1016"/>
        <v>3.9853967253000944E-11</v>
      </c>
      <c r="V379" s="3">
        <f t="shared" si="1016"/>
        <v>4.6252796888537995E-11</v>
      </c>
      <c r="W379" s="3">
        <f t="shared" si="1016"/>
        <v>5.367900280620776E-11</v>
      </c>
      <c r="X379" s="3">
        <f t="shared" si="1016"/>
        <v>6.2297537362176599E-11</v>
      </c>
      <c r="Y379" s="3">
        <f t="shared" si="1016"/>
        <v>7.2299837152395234E-11</v>
      </c>
      <c r="Z379" s="3">
        <f t="shared" si="1016"/>
        <v>8.3908075240170887E-11</v>
      </c>
      <c r="AA379" s="3">
        <f t="shared" si="1016"/>
        <v>9.7380096108237664E-11</v>
      </c>
      <c r="AB379" s="3">
        <f t="shared" si="1016"/>
        <v>1.1301514295145797E-10</v>
      </c>
      <c r="AC379" s="3">
        <f t="shared" si="1016"/>
        <v>1.3116050452591432E-10</v>
      </c>
      <c r="AD379" s="3">
        <f t="shared" si="1016"/>
        <v>1.5221922919551958E-10</v>
      </c>
      <c r="AE379" s="3">
        <f t="shared" si="1016"/>
        <v>1.766590775220762E-10</v>
      </c>
      <c r="AF379" s="3">
        <f t="shared" si="1016"/>
        <v>2.050229122554873E-10</v>
      </c>
      <c r="AG379" s="3">
        <f t="shared" si="1016"/>
        <v>2.3794075650863977E-10</v>
      </c>
      <c r="AH379" s="3">
        <f t="shared" si="1016"/>
        <v>2.7614378795552651E-10</v>
      </c>
      <c r="AI379" s="12">
        <f t="shared" si="882"/>
        <v>3826463.6055134954</v>
      </c>
      <c r="AJ379" s="3">
        <f t="shared" si="924"/>
        <v>3826463.6055134973</v>
      </c>
      <c r="AK379" s="21"/>
      <c r="AL379">
        <f t="shared" si="876"/>
        <v>368</v>
      </c>
      <c r="AM379" s="3"/>
      <c r="AN379" s="3"/>
      <c r="AO379" s="12">
        <f t="shared" ref="AO379:BH379" si="1017">N378*AN$8</f>
        <v>6.7961300156152988E-13</v>
      </c>
      <c r="AP379" s="12">
        <f t="shared" si="1017"/>
        <v>0</v>
      </c>
      <c r="AQ379" s="12">
        <f t="shared" si="1017"/>
        <v>0</v>
      </c>
      <c r="AR379" s="12">
        <f t="shared" si="1017"/>
        <v>0</v>
      </c>
      <c r="AS379" s="12">
        <f t="shared" si="1017"/>
        <v>0</v>
      </c>
      <c r="AT379" s="12">
        <f t="shared" si="1017"/>
        <v>0</v>
      </c>
      <c r="AU379" s="12">
        <f t="shared" si="1017"/>
        <v>0</v>
      </c>
      <c r="AV379" s="12">
        <f t="shared" si="1017"/>
        <v>0</v>
      </c>
      <c r="AW379" s="12">
        <f t="shared" si="1017"/>
        <v>0</v>
      </c>
      <c r="AX379" s="12">
        <f t="shared" si="1017"/>
        <v>0</v>
      </c>
      <c r="AY379" s="12">
        <f t="shared" si="1017"/>
        <v>0</v>
      </c>
      <c r="AZ379" s="12">
        <f t="shared" si="1017"/>
        <v>0</v>
      </c>
      <c r="BA379" s="12">
        <f t="shared" si="1017"/>
        <v>0</v>
      </c>
      <c r="BB379" s="12">
        <f t="shared" si="1017"/>
        <v>0</v>
      </c>
      <c r="BC379" s="12">
        <f t="shared" si="1017"/>
        <v>0</v>
      </c>
      <c r="BD379" s="12">
        <f t="shared" si="1017"/>
        <v>0</v>
      </c>
      <c r="BE379" s="12">
        <f t="shared" si="1017"/>
        <v>0</v>
      </c>
      <c r="BF379" s="12">
        <f t="shared" si="1017"/>
        <v>0</v>
      </c>
      <c r="BG379" s="12">
        <f t="shared" si="1017"/>
        <v>0</v>
      </c>
      <c r="BH379" s="12">
        <f t="shared" si="1017"/>
        <v>0</v>
      </c>
      <c r="BI379" s="12">
        <f t="shared" si="918"/>
        <v>0</v>
      </c>
      <c r="BJ379" s="12">
        <f t="shared" si="919"/>
        <v>6.7961300156152988E-13</v>
      </c>
      <c r="BK379" s="12">
        <f t="shared" si="920"/>
        <v>159435.98356306218</v>
      </c>
      <c r="BL379" s="3">
        <f t="shared" si="938"/>
        <v>1</v>
      </c>
      <c r="BM379" s="3">
        <f t="shared" si="884"/>
        <v>3985899.5890765595</v>
      </c>
      <c r="BN379" s="24">
        <f t="shared" si="939"/>
        <v>1</v>
      </c>
      <c r="BO379" s="3">
        <f t="shared" si="885"/>
        <v>3.9999999999999951</v>
      </c>
      <c r="BP379" s="21"/>
      <c r="BQ379" s="3">
        <f>I379+AJ379+BK379+SUM(J$11:J379)</f>
        <v>5000000.0000000009</v>
      </c>
      <c r="BR379" s="21"/>
      <c r="BS379">
        <f t="shared" si="878"/>
        <v>368</v>
      </c>
      <c r="BT379" s="10">
        <f t="shared" si="879"/>
        <v>0.20950046471442085</v>
      </c>
      <c r="BU379" s="8">
        <f t="shared" si="886"/>
        <v>6.1340912727032503E-13</v>
      </c>
      <c r="BV379" s="8">
        <f t="shared" si="887"/>
        <v>6.8342035033489408E-13</v>
      </c>
      <c r="BW379" s="8">
        <f t="shared" si="888"/>
        <v>7.9314820662309701E-13</v>
      </c>
      <c r="BX379" s="8">
        <f t="shared" si="889"/>
        <v>9.2049362791313899E-13</v>
      </c>
      <c r="BY379" s="8">
        <f t="shared" si="890"/>
        <v>1.0682852359159808E-12</v>
      </c>
      <c r="BZ379" s="8">
        <f t="shared" si="891"/>
        <v>1.2398058070900122E-12</v>
      </c>
      <c r="CA379" s="8">
        <f t="shared" si="892"/>
        <v>1.4388651903217061E-12</v>
      </c>
      <c r="CB379" s="8">
        <f t="shared" si="893"/>
        <v>1.6698849320434017E-12</v>
      </c>
      <c r="CC379" s="8">
        <f t="shared" si="894"/>
        <v>1.9379964884980859E-12</v>
      </c>
      <c r="CD379" s="8">
        <f t="shared" si="895"/>
        <v>2.2491552066614456E-12</v>
      </c>
      <c r="CE379" s="8">
        <f t="shared" si="896"/>
        <v>0</v>
      </c>
      <c r="CF379" s="8">
        <f t="shared" si="897"/>
        <v>0</v>
      </c>
      <c r="CG379" s="8">
        <f t="shared" si="898"/>
        <v>0</v>
      </c>
      <c r="CH379" s="8">
        <f t="shared" si="899"/>
        <v>0</v>
      </c>
      <c r="CI379" s="8">
        <f t="shared" si="900"/>
        <v>0</v>
      </c>
      <c r="CJ379" s="8">
        <f t="shared" si="901"/>
        <v>0</v>
      </c>
      <c r="CK379" s="8">
        <f t="shared" si="902"/>
        <v>0</v>
      </c>
      <c r="CL379" s="8">
        <f t="shared" si="903"/>
        <v>0</v>
      </c>
      <c r="CM379" s="8">
        <f t="shared" si="904"/>
        <v>0</v>
      </c>
      <c r="CN379" s="8">
        <f t="shared" si="905"/>
        <v>0</v>
      </c>
      <c r="CO379" s="8">
        <f t="shared" si="906"/>
        <v>0</v>
      </c>
      <c r="CP379" s="8">
        <f t="shared" si="907"/>
        <v>0</v>
      </c>
      <c r="CQ379" s="8">
        <f t="shared" si="926"/>
        <v>1.2614464172672088E-11</v>
      </c>
      <c r="CR379" s="21"/>
    </row>
    <row r="380" spans="2:96" x14ac:dyDescent="0.2">
      <c r="B380" s="1">
        <f t="shared" si="914"/>
        <v>44229</v>
      </c>
      <c r="C380" s="7">
        <f t="shared" si="908"/>
        <v>52.714285714285715</v>
      </c>
      <c r="D380">
        <f t="shared" si="921"/>
        <v>369</v>
      </c>
      <c r="E380" s="13">
        <f t="shared" si="915"/>
        <v>0.2</v>
      </c>
      <c r="F380" s="2">
        <f t="shared" si="909"/>
        <v>4.0551999668446754</v>
      </c>
      <c r="G380" s="2">
        <f t="shared" si="880"/>
        <v>1.9280000000000002</v>
      </c>
      <c r="H380" s="21"/>
      <c r="I380" s="3">
        <f t="shared" si="910"/>
        <v>1014100.4109234422</v>
      </c>
      <c r="J380" s="3"/>
      <c r="K380" s="12">
        <f t="shared" si="911"/>
        <v>3985899.5890765558</v>
      </c>
      <c r="L380" s="3">
        <f t="shared" si="935"/>
        <v>1</v>
      </c>
      <c r="N380" s="3">
        <f t="shared" si="922"/>
        <v>1.2614464172672088E-11</v>
      </c>
      <c r="O380" s="3">
        <f t="shared" ref="O380:AH380" si="1018">N379*(1-N$6)</f>
        <v>1.4054211358963569E-11</v>
      </c>
      <c r="P380" s="3">
        <f t="shared" si="1018"/>
        <v>1.6310712037476717E-11</v>
      </c>
      <c r="Q380" s="3">
        <f t="shared" si="1018"/>
        <v>1.8929509481142955E-11</v>
      </c>
      <c r="R380" s="3">
        <f t="shared" si="1018"/>
        <v>2.1968772937279724E-11</v>
      </c>
      <c r="S380" s="3">
        <f t="shared" si="1018"/>
        <v>2.5496011127521996E-11</v>
      </c>
      <c r="T380" s="3">
        <f t="shared" si="1018"/>
        <v>2.9589571764913386E-11</v>
      </c>
      <c r="U380" s="3">
        <f t="shared" si="1018"/>
        <v>3.4340381828820415E-11</v>
      </c>
      <c r="V380" s="3">
        <f t="shared" si="1018"/>
        <v>3.9853967253000944E-11</v>
      </c>
      <c r="W380" s="3">
        <f t="shared" si="1018"/>
        <v>4.6252796888537995E-11</v>
      </c>
      <c r="X380" s="3">
        <f t="shared" si="1018"/>
        <v>5.367900280620776E-11</v>
      </c>
      <c r="Y380" s="3">
        <f t="shared" si="1018"/>
        <v>6.2297537362176599E-11</v>
      </c>
      <c r="Z380" s="3">
        <f t="shared" si="1018"/>
        <v>7.2299837152395234E-11</v>
      </c>
      <c r="AA380" s="3">
        <f t="shared" si="1018"/>
        <v>8.3908075240170887E-11</v>
      </c>
      <c r="AB380" s="3">
        <f t="shared" si="1018"/>
        <v>9.7380096108237664E-11</v>
      </c>
      <c r="AC380" s="3">
        <f t="shared" si="1018"/>
        <v>1.1301514295145797E-10</v>
      </c>
      <c r="AD380" s="3">
        <f t="shared" si="1018"/>
        <v>1.3116050452591432E-10</v>
      </c>
      <c r="AE380" s="3">
        <f t="shared" si="1018"/>
        <v>1.5221922919551958E-10</v>
      </c>
      <c r="AF380" s="3">
        <f t="shared" si="1018"/>
        <v>1.766590775220762E-10</v>
      </c>
      <c r="AG380" s="3">
        <f t="shared" si="1018"/>
        <v>2.050229122554873E-10</v>
      </c>
      <c r="AH380" s="3">
        <f t="shared" si="1018"/>
        <v>2.3794075650863977E-10</v>
      </c>
      <c r="AI380" s="12">
        <f t="shared" si="882"/>
        <v>3826463.6055134959</v>
      </c>
      <c r="AJ380" s="3">
        <f t="shared" si="924"/>
        <v>3826463.6055134977</v>
      </c>
      <c r="AK380" s="21"/>
      <c r="AL380">
        <f t="shared" si="876"/>
        <v>369</v>
      </c>
      <c r="AM380" s="3"/>
      <c r="AN380" s="3"/>
      <c r="AO380" s="12">
        <f t="shared" ref="AO380:BH380" si="1019">N379*AN$8</f>
        <v>5.8559213995681533E-13</v>
      </c>
      <c r="AP380" s="12">
        <f t="shared" si="1019"/>
        <v>0</v>
      </c>
      <c r="AQ380" s="12">
        <f t="shared" si="1019"/>
        <v>0</v>
      </c>
      <c r="AR380" s="12">
        <f t="shared" si="1019"/>
        <v>0</v>
      </c>
      <c r="AS380" s="12">
        <f t="shared" si="1019"/>
        <v>0</v>
      </c>
      <c r="AT380" s="12">
        <f t="shared" si="1019"/>
        <v>0</v>
      </c>
      <c r="AU380" s="12">
        <f t="shared" si="1019"/>
        <v>0</v>
      </c>
      <c r="AV380" s="12">
        <f t="shared" si="1019"/>
        <v>0</v>
      </c>
      <c r="AW380" s="12">
        <f t="shared" si="1019"/>
        <v>0</v>
      </c>
      <c r="AX380" s="12">
        <f t="shared" si="1019"/>
        <v>0</v>
      </c>
      <c r="AY380" s="12">
        <f t="shared" si="1019"/>
        <v>0</v>
      </c>
      <c r="AZ380" s="12">
        <f t="shared" si="1019"/>
        <v>0</v>
      </c>
      <c r="BA380" s="12">
        <f t="shared" si="1019"/>
        <v>0</v>
      </c>
      <c r="BB380" s="12">
        <f t="shared" si="1019"/>
        <v>0</v>
      </c>
      <c r="BC380" s="12">
        <f t="shared" si="1019"/>
        <v>0</v>
      </c>
      <c r="BD380" s="12">
        <f t="shared" si="1019"/>
        <v>0</v>
      </c>
      <c r="BE380" s="12">
        <f t="shared" si="1019"/>
        <v>0</v>
      </c>
      <c r="BF380" s="12">
        <f t="shared" si="1019"/>
        <v>0</v>
      </c>
      <c r="BG380" s="12">
        <f t="shared" si="1019"/>
        <v>0</v>
      </c>
      <c r="BH380" s="12">
        <f t="shared" si="1019"/>
        <v>0</v>
      </c>
      <c r="BI380" s="12">
        <f t="shared" si="918"/>
        <v>0</v>
      </c>
      <c r="BJ380" s="12">
        <f t="shared" si="919"/>
        <v>5.8559213995681533E-13</v>
      </c>
      <c r="BK380" s="12">
        <f t="shared" si="920"/>
        <v>159435.98356306218</v>
      </c>
      <c r="BL380" s="3">
        <f t="shared" si="938"/>
        <v>1</v>
      </c>
      <c r="BM380" s="3">
        <f t="shared" si="884"/>
        <v>3985899.58907656</v>
      </c>
      <c r="BN380" s="24">
        <f t="shared" si="939"/>
        <v>1.0000000000000002</v>
      </c>
      <c r="BO380" s="3">
        <f t="shared" si="885"/>
        <v>3.9999999999999947</v>
      </c>
      <c r="BP380" s="21"/>
      <c r="BQ380" s="3">
        <f>I380+AJ380+BK380+SUM(J$11:J380)</f>
        <v>5000000.0000000019</v>
      </c>
      <c r="BR380" s="21"/>
      <c r="BS380">
        <f t="shared" si="878"/>
        <v>369</v>
      </c>
      <c r="BT380" s="10">
        <f t="shared" si="879"/>
        <v>0.2095004647144208</v>
      </c>
      <c r="BU380" s="8">
        <f t="shared" si="886"/>
        <v>5.2854722125964287E-13</v>
      </c>
      <c r="BV380" s="8">
        <f t="shared" si="887"/>
        <v>5.8887276217951191E-13</v>
      </c>
      <c r="BW380" s="8">
        <f t="shared" si="888"/>
        <v>6.8342035033489388E-13</v>
      </c>
      <c r="BX380" s="8">
        <f t="shared" si="889"/>
        <v>7.9314820662309681E-13</v>
      </c>
      <c r="BY380" s="8">
        <f t="shared" si="890"/>
        <v>9.2049362791313859E-13</v>
      </c>
      <c r="BZ380" s="8">
        <f t="shared" si="891"/>
        <v>1.0682852359159804E-12</v>
      </c>
      <c r="CA380" s="8">
        <f t="shared" si="892"/>
        <v>1.239805807090012E-12</v>
      </c>
      <c r="CB380" s="8">
        <f t="shared" si="893"/>
        <v>1.4388651903217057E-12</v>
      </c>
      <c r="CC380" s="8">
        <f t="shared" si="894"/>
        <v>1.6698849320434013E-12</v>
      </c>
      <c r="CD380" s="8">
        <f t="shared" si="895"/>
        <v>1.9379964884980851E-12</v>
      </c>
      <c r="CE380" s="8">
        <f t="shared" si="896"/>
        <v>0</v>
      </c>
      <c r="CF380" s="8">
        <f t="shared" si="897"/>
        <v>0</v>
      </c>
      <c r="CG380" s="8">
        <f t="shared" si="898"/>
        <v>0</v>
      </c>
      <c r="CH380" s="8">
        <f t="shared" si="899"/>
        <v>0</v>
      </c>
      <c r="CI380" s="8">
        <f t="shared" si="900"/>
        <v>0</v>
      </c>
      <c r="CJ380" s="8">
        <f t="shared" si="901"/>
        <v>0</v>
      </c>
      <c r="CK380" s="8">
        <f t="shared" si="902"/>
        <v>0</v>
      </c>
      <c r="CL380" s="8">
        <f t="shared" si="903"/>
        <v>0</v>
      </c>
      <c r="CM380" s="8">
        <f t="shared" si="904"/>
        <v>0</v>
      </c>
      <c r="CN380" s="8">
        <f t="shared" si="905"/>
        <v>0</v>
      </c>
      <c r="CO380" s="8">
        <f t="shared" si="906"/>
        <v>0</v>
      </c>
      <c r="CP380" s="8">
        <f t="shared" si="907"/>
        <v>0</v>
      </c>
      <c r="CQ380" s="8">
        <f t="shared" si="926"/>
        <v>1.0869319822179467E-11</v>
      </c>
      <c r="CR380" s="21"/>
    </row>
    <row r="381" spans="2:96" x14ac:dyDescent="0.2">
      <c r="B381" s="1">
        <f t="shared" si="914"/>
        <v>44230</v>
      </c>
      <c r="C381" s="7">
        <f t="shared" si="908"/>
        <v>52.857142857142854</v>
      </c>
      <c r="D381">
        <f t="shared" si="921"/>
        <v>370</v>
      </c>
      <c r="E381" s="13">
        <f t="shared" si="915"/>
        <v>0.2</v>
      </c>
      <c r="F381" s="2">
        <f t="shared" si="909"/>
        <v>4.0551999668446754</v>
      </c>
      <c r="G381" s="2">
        <f t="shared" si="880"/>
        <v>1.9280000000000002</v>
      </c>
      <c r="H381" s="21"/>
      <c r="I381" s="3">
        <f t="shared" si="910"/>
        <v>1014100.4109234422</v>
      </c>
      <c r="J381" s="3"/>
      <c r="K381" s="12">
        <f t="shared" si="911"/>
        <v>3985899.5890765558</v>
      </c>
      <c r="L381" s="3">
        <f t="shared" si="935"/>
        <v>1</v>
      </c>
      <c r="N381" s="3">
        <f t="shared" si="922"/>
        <v>1.0869319822179467E-11</v>
      </c>
      <c r="O381" s="3">
        <f t="shared" ref="O381:AH381" si="1020">N380*(1-N$6)</f>
        <v>1.2109885605765204E-11</v>
      </c>
      <c r="P381" s="3">
        <f t="shared" si="1020"/>
        <v>1.4054211358963569E-11</v>
      </c>
      <c r="Q381" s="3">
        <f t="shared" si="1020"/>
        <v>1.6310712037476717E-11</v>
      </c>
      <c r="R381" s="3">
        <f t="shared" si="1020"/>
        <v>1.8929509481142955E-11</v>
      </c>
      <c r="S381" s="3">
        <f t="shared" si="1020"/>
        <v>2.1968772937279724E-11</v>
      </c>
      <c r="T381" s="3">
        <f t="shared" si="1020"/>
        <v>2.5496011127521996E-11</v>
      </c>
      <c r="U381" s="3">
        <f t="shared" si="1020"/>
        <v>2.9589571764913386E-11</v>
      </c>
      <c r="V381" s="3">
        <f t="shared" si="1020"/>
        <v>3.4340381828820415E-11</v>
      </c>
      <c r="W381" s="3">
        <f t="shared" si="1020"/>
        <v>3.9853967253000944E-11</v>
      </c>
      <c r="X381" s="3">
        <f t="shared" si="1020"/>
        <v>4.6252796888537995E-11</v>
      </c>
      <c r="Y381" s="3">
        <f t="shared" si="1020"/>
        <v>5.367900280620776E-11</v>
      </c>
      <c r="Z381" s="3">
        <f t="shared" si="1020"/>
        <v>6.2297537362176599E-11</v>
      </c>
      <c r="AA381" s="3">
        <f t="shared" si="1020"/>
        <v>7.2299837152395234E-11</v>
      </c>
      <c r="AB381" s="3">
        <f t="shared" si="1020"/>
        <v>8.3908075240170887E-11</v>
      </c>
      <c r="AC381" s="3">
        <f t="shared" si="1020"/>
        <v>9.7380096108237664E-11</v>
      </c>
      <c r="AD381" s="3">
        <f t="shared" si="1020"/>
        <v>1.1301514295145797E-10</v>
      </c>
      <c r="AE381" s="3">
        <f t="shared" si="1020"/>
        <v>1.3116050452591432E-10</v>
      </c>
      <c r="AF381" s="3">
        <f t="shared" si="1020"/>
        <v>1.5221922919551958E-10</v>
      </c>
      <c r="AG381" s="3">
        <f t="shared" si="1020"/>
        <v>1.766590775220762E-10</v>
      </c>
      <c r="AH381" s="3">
        <f t="shared" si="1020"/>
        <v>2.050229122554873E-10</v>
      </c>
      <c r="AI381" s="12">
        <f t="shared" si="882"/>
        <v>3826463.6055134963</v>
      </c>
      <c r="AJ381" s="3">
        <f t="shared" si="924"/>
        <v>3826463.6055134977</v>
      </c>
      <c r="AK381" s="21"/>
      <c r="AL381">
        <f t="shared" si="876"/>
        <v>370</v>
      </c>
      <c r="AM381" s="3"/>
      <c r="AN381" s="3"/>
      <c r="AO381" s="12">
        <f t="shared" ref="AO381:BH381" si="1021">N380*AN$8</f>
        <v>5.0457856690688351E-13</v>
      </c>
      <c r="AP381" s="12">
        <f t="shared" si="1021"/>
        <v>0</v>
      </c>
      <c r="AQ381" s="12">
        <f t="shared" si="1021"/>
        <v>0</v>
      </c>
      <c r="AR381" s="12">
        <f t="shared" si="1021"/>
        <v>0</v>
      </c>
      <c r="AS381" s="12">
        <f t="shared" si="1021"/>
        <v>0</v>
      </c>
      <c r="AT381" s="12">
        <f t="shared" si="1021"/>
        <v>0</v>
      </c>
      <c r="AU381" s="12">
        <f t="shared" si="1021"/>
        <v>0</v>
      </c>
      <c r="AV381" s="12">
        <f t="shared" si="1021"/>
        <v>0</v>
      </c>
      <c r="AW381" s="12">
        <f t="shared" si="1021"/>
        <v>0</v>
      </c>
      <c r="AX381" s="12">
        <f t="shared" si="1021"/>
        <v>0</v>
      </c>
      <c r="AY381" s="12">
        <f t="shared" si="1021"/>
        <v>0</v>
      </c>
      <c r="AZ381" s="12">
        <f t="shared" si="1021"/>
        <v>0</v>
      </c>
      <c r="BA381" s="12">
        <f t="shared" si="1021"/>
        <v>0</v>
      </c>
      <c r="BB381" s="12">
        <f t="shared" si="1021"/>
        <v>0</v>
      </c>
      <c r="BC381" s="12">
        <f t="shared" si="1021"/>
        <v>0</v>
      </c>
      <c r="BD381" s="12">
        <f t="shared" si="1021"/>
        <v>0</v>
      </c>
      <c r="BE381" s="12">
        <f t="shared" si="1021"/>
        <v>0</v>
      </c>
      <c r="BF381" s="12">
        <f t="shared" si="1021"/>
        <v>0</v>
      </c>
      <c r="BG381" s="12">
        <f t="shared" si="1021"/>
        <v>0</v>
      </c>
      <c r="BH381" s="12">
        <f t="shared" si="1021"/>
        <v>0</v>
      </c>
      <c r="BI381" s="12">
        <f t="shared" si="918"/>
        <v>0</v>
      </c>
      <c r="BJ381" s="12">
        <f t="shared" si="919"/>
        <v>5.0457856690688351E-13</v>
      </c>
      <c r="BK381" s="12">
        <f t="shared" si="920"/>
        <v>159435.98356306218</v>
      </c>
      <c r="BL381" s="3">
        <f t="shared" si="938"/>
        <v>1</v>
      </c>
      <c r="BM381" s="3">
        <f t="shared" si="884"/>
        <v>3985899.58907656</v>
      </c>
      <c r="BN381" s="24">
        <f t="shared" si="939"/>
        <v>1.0000000000000002</v>
      </c>
      <c r="BO381" s="3">
        <f t="shared" si="885"/>
        <v>3.9999999999999947</v>
      </c>
      <c r="BP381" s="21"/>
      <c r="BQ381" s="3">
        <f>I381+AJ381+BK381+SUM(J$11:J381)</f>
        <v>5000000.0000000019</v>
      </c>
      <c r="BR381" s="21"/>
      <c r="BS381">
        <f t="shared" si="878"/>
        <v>370</v>
      </c>
      <c r="BT381" s="10">
        <f t="shared" si="879"/>
        <v>0.2095004647144208</v>
      </c>
      <c r="BU381" s="8">
        <f t="shared" si="886"/>
        <v>4.5542551077525284E-13</v>
      </c>
      <c r="BV381" s="8">
        <f t="shared" si="887"/>
        <v>5.0740533240925716E-13</v>
      </c>
      <c r="BW381" s="8">
        <f t="shared" si="888"/>
        <v>5.8887276217951191E-13</v>
      </c>
      <c r="BX381" s="8">
        <f t="shared" si="889"/>
        <v>6.8342035033489388E-13</v>
      </c>
      <c r="BY381" s="8">
        <f t="shared" si="890"/>
        <v>7.9314820662309681E-13</v>
      </c>
      <c r="BZ381" s="8">
        <f t="shared" si="891"/>
        <v>9.2049362791313859E-13</v>
      </c>
      <c r="CA381" s="8">
        <f t="shared" si="892"/>
        <v>1.0682852359159804E-12</v>
      </c>
      <c r="CB381" s="8">
        <f t="shared" si="893"/>
        <v>1.239805807090012E-12</v>
      </c>
      <c r="CC381" s="8">
        <f t="shared" si="894"/>
        <v>1.4388651903217057E-12</v>
      </c>
      <c r="CD381" s="8">
        <f t="shared" si="895"/>
        <v>1.6698849320434013E-12</v>
      </c>
      <c r="CE381" s="8">
        <f t="shared" si="896"/>
        <v>0</v>
      </c>
      <c r="CF381" s="8">
        <f t="shared" si="897"/>
        <v>0</v>
      </c>
      <c r="CG381" s="8">
        <f t="shared" si="898"/>
        <v>0</v>
      </c>
      <c r="CH381" s="8">
        <f t="shared" si="899"/>
        <v>0</v>
      </c>
      <c r="CI381" s="8">
        <f t="shared" si="900"/>
        <v>0</v>
      </c>
      <c r="CJ381" s="8">
        <f t="shared" si="901"/>
        <v>0</v>
      </c>
      <c r="CK381" s="8">
        <f t="shared" si="902"/>
        <v>0</v>
      </c>
      <c r="CL381" s="8">
        <f t="shared" si="903"/>
        <v>0</v>
      </c>
      <c r="CM381" s="8">
        <f t="shared" si="904"/>
        <v>0</v>
      </c>
      <c r="CN381" s="8">
        <f t="shared" si="905"/>
        <v>0</v>
      </c>
      <c r="CO381" s="8">
        <f t="shared" si="906"/>
        <v>0</v>
      </c>
      <c r="CP381" s="8">
        <f t="shared" si="907"/>
        <v>0</v>
      </c>
      <c r="CQ381" s="8">
        <f t="shared" si="926"/>
        <v>9.3656069556062501E-12</v>
      </c>
      <c r="CR381" s="21"/>
    </row>
    <row r="382" spans="2:96" x14ac:dyDescent="0.2">
      <c r="B382" s="1">
        <f t="shared" si="914"/>
        <v>44231</v>
      </c>
      <c r="C382" s="7">
        <f t="shared" si="908"/>
        <v>53</v>
      </c>
      <c r="D382">
        <f t="shared" si="921"/>
        <v>371</v>
      </c>
      <c r="E382" s="13">
        <f t="shared" si="915"/>
        <v>0.2</v>
      </c>
      <c r="F382" s="2">
        <f t="shared" si="909"/>
        <v>4.0551999668446754</v>
      </c>
      <c r="G382" s="2">
        <f t="shared" si="880"/>
        <v>1.9280000000000002</v>
      </c>
      <c r="H382" s="21"/>
      <c r="I382" s="3">
        <f t="shared" si="910"/>
        <v>1014100.4109234422</v>
      </c>
      <c r="J382" s="3"/>
      <c r="K382" s="12">
        <f t="shared" si="911"/>
        <v>3985899.5890765558</v>
      </c>
      <c r="L382" s="3">
        <f t="shared" si="935"/>
        <v>1</v>
      </c>
      <c r="N382" s="3">
        <f t="shared" si="922"/>
        <v>9.3656069556062501E-12</v>
      </c>
      <c r="O382" s="3">
        <f t="shared" ref="O382:AH382" si="1022">N381*(1-N$6)</f>
        <v>1.0434547029292289E-11</v>
      </c>
      <c r="P382" s="3">
        <f t="shared" si="1022"/>
        <v>1.2109885605765204E-11</v>
      </c>
      <c r="Q382" s="3">
        <f t="shared" si="1022"/>
        <v>1.4054211358963569E-11</v>
      </c>
      <c r="R382" s="3">
        <f t="shared" si="1022"/>
        <v>1.6310712037476717E-11</v>
      </c>
      <c r="S382" s="3">
        <f t="shared" si="1022"/>
        <v>1.8929509481142955E-11</v>
      </c>
      <c r="T382" s="3">
        <f t="shared" si="1022"/>
        <v>2.1968772937279724E-11</v>
      </c>
      <c r="U382" s="3">
        <f t="shared" si="1022"/>
        <v>2.5496011127521996E-11</v>
      </c>
      <c r="V382" s="3">
        <f t="shared" si="1022"/>
        <v>2.9589571764913386E-11</v>
      </c>
      <c r="W382" s="3">
        <f t="shared" si="1022"/>
        <v>3.4340381828820415E-11</v>
      </c>
      <c r="X382" s="3">
        <f t="shared" si="1022"/>
        <v>3.9853967253000944E-11</v>
      </c>
      <c r="Y382" s="3">
        <f t="shared" si="1022"/>
        <v>4.6252796888537995E-11</v>
      </c>
      <c r="Z382" s="3">
        <f t="shared" si="1022"/>
        <v>5.367900280620776E-11</v>
      </c>
      <c r="AA382" s="3">
        <f t="shared" si="1022"/>
        <v>6.2297537362176599E-11</v>
      </c>
      <c r="AB382" s="3">
        <f t="shared" si="1022"/>
        <v>7.2299837152395234E-11</v>
      </c>
      <c r="AC382" s="3">
        <f t="shared" si="1022"/>
        <v>8.3908075240170887E-11</v>
      </c>
      <c r="AD382" s="3">
        <f t="shared" si="1022"/>
        <v>9.7380096108237664E-11</v>
      </c>
      <c r="AE382" s="3">
        <f t="shared" si="1022"/>
        <v>1.1301514295145797E-10</v>
      </c>
      <c r="AF382" s="3">
        <f t="shared" si="1022"/>
        <v>1.3116050452591432E-10</v>
      </c>
      <c r="AG382" s="3">
        <f t="shared" si="1022"/>
        <v>1.5221922919551958E-10</v>
      </c>
      <c r="AH382" s="3">
        <f t="shared" si="1022"/>
        <v>1.766590775220762E-10</v>
      </c>
      <c r="AI382" s="12">
        <f t="shared" si="882"/>
        <v>3826463.6055134963</v>
      </c>
      <c r="AJ382" s="3">
        <f t="shared" si="924"/>
        <v>3826463.6055134977</v>
      </c>
      <c r="AK382" s="21"/>
      <c r="AL382">
        <f t="shared" si="876"/>
        <v>371</v>
      </c>
      <c r="AM382" s="3"/>
      <c r="AN382" s="3"/>
      <c r="AO382" s="12">
        <f t="shared" ref="AO382:BH382" si="1023">N381*AN$8</f>
        <v>4.347727928871787E-13</v>
      </c>
      <c r="AP382" s="12">
        <f t="shared" si="1023"/>
        <v>0</v>
      </c>
      <c r="AQ382" s="12">
        <f t="shared" si="1023"/>
        <v>0</v>
      </c>
      <c r="AR382" s="12">
        <f t="shared" si="1023"/>
        <v>0</v>
      </c>
      <c r="AS382" s="12">
        <f t="shared" si="1023"/>
        <v>0</v>
      </c>
      <c r="AT382" s="12">
        <f t="shared" si="1023"/>
        <v>0</v>
      </c>
      <c r="AU382" s="12">
        <f t="shared" si="1023"/>
        <v>0</v>
      </c>
      <c r="AV382" s="12">
        <f t="shared" si="1023"/>
        <v>0</v>
      </c>
      <c r="AW382" s="12">
        <f t="shared" si="1023"/>
        <v>0</v>
      </c>
      <c r="AX382" s="12">
        <f t="shared" si="1023"/>
        <v>0</v>
      </c>
      <c r="AY382" s="12">
        <f t="shared" si="1023"/>
        <v>0</v>
      </c>
      <c r="AZ382" s="12">
        <f t="shared" si="1023"/>
        <v>0</v>
      </c>
      <c r="BA382" s="12">
        <f t="shared" si="1023"/>
        <v>0</v>
      </c>
      <c r="BB382" s="12">
        <f t="shared" si="1023"/>
        <v>0</v>
      </c>
      <c r="BC382" s="12">
        <f t="shared" si="1023"/>
        <v>0</v>
      </c>
      <c r="BD382" s="12">
        <f t="shared" si="1023"/>
        <v>0</v>
      </c>
      <c r="BE382" s="12">
        <f t="shared" si="1023"/>
        <v>0</v>
      </c>
      <c r="BF382" s="12">
        <f t="shared" si="1023"/>
        <v>0</v>
      </c>
      <c r="BG382" s="12">
        <f t="shared" si="1023"/>
        <v>0</v>
      </c>
      <c r="BH382" s="12">
        <f t="shared" si="1023"/>
        <v>0</v>
      </c>
      <c r="BI382" s="12">
        <f t="shared" si="918"/>
        <v>0</v>
      </c>
      <c r="BJ382" s="12">
        <f t="shared" si="919"/>
        <v>4.347727928871787E-13</v>
      </c>
      <c r="BK382" s="12">
        <f t="shared" si="920"/>
        <v>159435.98356306218</v>
      </c>
      <c r="BL382" s="3">
        <f t="shared" si="938"/>
        <v>1</v>
      </c>
      <c r="BM382" s="3">
        <f t="shared" si="884"/>
        <v>3985899.58907656</v>
      </c>
      <c r="BN382" s="24">
        <f t="shared" si="939"/>
        <v>1.0000000000000002</v>
      </c>
      <c r="BO382" s="3">
        <f t="shared" si="885"/>
        <v>3.9999999999999947</v>
      </c>
      <c r="BP382" s="21"/>
      <c r="BQ382" s="3">
        <f>I382+AJ382+BK382+SUM(J$11:J382)</f>
        <v>5000000.0000000019</v>
      </c>
      <c r="BR382" s="21"/>
      <c r="BS382">
        <f t="shared" si="878"/>
        <v>371</v>
      </c>
      <c r="BT382" s="10">
        <f t="shared" si="879"/>
        <v>0.2095004647144208</v>
      </c>
      <c r="BU382" s="8">
        <f t="shared" si="886"/>
        <v>3.9241980190642427E-13</v>
      </c>
      <c r="BV382" s="8">
        <f t="shared" si="887"/>
        <v>4.3720849034424271E-13</v>
      </c>
      <c r="BW382" s="8">
        <f t="shared" si="888"/>
        <v>5.0740533240925716E-13</v>
      </c>
      <c r="BX382" s="8">
        <f t="shared" si="889"/>
        <v>5.8887276217951191E-13</v>
      </c>
      <c r="BY382" s="8">
        <f t="shared" si="890"/>
        <v>6.8342035033489388E-13</v>
      </c>
      <c r="BZ382" s="8">
        <f t="shared" si="891"/>
        <v>7.9314820662309681E-13</v>
      </c>
      <c r="CA382" s="8">
        <f t="shared" si="892"/>
        <v>9.2049362791313859E-13</v>
      </c>
      <c r="CB382" s="8">
        <f t="shared" si="893"/>
        <v>1.0682852359159804E-12</v>
      </c>
      <c r="CC382" s="8">
        <f t="shared" si="894"/>
        <v>1.239805807090012E-12</v>
      </c>
      <c r="CD382" s="8">
        <f t="shared" si="895"/>
        <v>1.4388651903217057E-12</v>
      </c>
      <c r="CE382" s="8">
        <f t="shared" si="896"/>
        <v>0</v>
      </c>
      <c r="CF382" s="8">
        <f t="shared" si="897"/>
        <v>0</v>
      </c>
      <c r="CG382" s="8">
        <f t="shared" si="898"/>
        <v>0</v>
      </c>
      <c r="CH382" s="8">
        <f t="shared" si="899"/>
        <v>0</v>
      </c>
      <c r="CI382" s="8">
        <f t="shared" si="900"/>
        <v>0</v>
      </c>
      <c r="CJ382" s="8">
        <f t="shared" si="901"/>
        <v>0</v>
      </c>
      <c r="CK382" s="8">
        <f t="shared" si="902"/>
        <v>0</v>
      </c>
      <c r="CL382" s="8">
        <f t="shared" si="903"/>
        <v>0</v>
      </c>
      <c r="CM382" s="8">
        <f t="shared" si="904"/>
        <v>0</v>
      </c>
      <c r="CN382" s="8">
        <f t="shared" si="905"/>
        <v>0</v>
      </c>
      <c r="CO382" s="8">
        <f t="shared" si="906"/>
        <v>0</v>
      </c>
      <c r="CP382" s="8">
        <f t="shared" si="907"/>
        <v>0</v>
      </c>
      <c r="CQ382" s="8">
        <f t="shared" si="926"/>
        <v>8.069924805038263E-12</v>
      </c>
      <c r="CR382" s="21"/>
    </row>
    <row r="383" spans="2:96" x14ac:dyDescent="0.2">
      <c r="B383" s="1">
        <f t="shared" si="914"/>
        <v>44232</v>
      </c>
      <c r="C383" s="7">
        <f t="shared" si="908"/>
        <v>53.142857142857146</v>
      </c>
      <c r="D383">
        <f t="shared" si="921"/>
        <v>372</v>
      </c>
      <c r="E383" s="13">
        <f t="shared" si="915"/>
        <v>0.2</v>
      </c>
      <c r="F383" s="2">
        <f t="shared" si="909"/>
        <v>4.0551999668446754</v>
      </c>
      <c r="G383" s="2">
        <f t="shared" si="880"/>
        <v>1.9280000000000002</v>
      </c>
      <c r="H383" s="21"/>
      <c r="I383" s="3">
        <f t="shared" si="910"/>
        <v>1014100.4109234422</v>
      </c>
      <c r="J383" s="3"/>
      <c r="K383" s="12">
        <f t="shared" si="911"/>
        <v>3985899.5890765558</v>
      </c>
      <c r="L383" s="3">
        <f t="shared" si="935"/>
        <v>1</v>
      </c>
      <c r="N383" s="3">
        <f t="shared" si="922"/>
        <v>8.069924805038263E-12</v>
      </c>
      <c r="O383" s="3">
        <f t="shared" ref="O383:AH383" si="1024">N382*(1-N$6)</f>
        <v>8.9909826773819995E-12</v>
      </c>
      <c r="P383" s="3">
        <f t="shared" si="1024"/>
        <v>1.0434547029292289E-11</v>
      </c>
      <c r="Q383" s="3">
        <f t="shared" si="1024"/>
        <v>1.2109885605765204E-11</v>
      </c>
      <c r="R383" s="3">
        <f t="shared" si="1024"/>
        <v>1.4054211358963569E-11</v>
      </c>
      <c r="S383" s="3">
        <f t="shared" si="1024"/>
        <v>1.6310712037476717E-11</v>
      </c>
      <c r="T383" s="3">
        <f t="shared" si="1024"/>
        <v>1.8929509481142955E-11</v>
      </c>
      <c r="U383" s="3">
        <f t="shared" si="1024"/>
        <v>2.1968772937279724E-11</v>
      </c>
      <c r="V383" s="3">
        <f t="shared" si="1024"/>
        <v>2.5496011127521996E-11</v>
      </c>
      <c r="W383" s="3">
        <f t="shared" si="1024"/>
        <v>2.9589571764913386E-11</v>
      </c>
      <c r="X383" s="3">
        <f t="shared" si="1024"/>
        <v>3.4340381828820415E-11</v>
      </c>
      <c r="Y383" s="3">
        <f t="shared" si="1024"/>
        <v>3.9853967253000944E-11</v>
      </c>
      <c r="Z383" s="3">
        <f t="shared" si="1024"/>
        <v>4.6252796888537995E-11</v>
      </c>
      <c r="AA383" s="3">
        <f t="shared" si="1024"/>
        <v>5.367900280620776E-11</v>
      </c>
      <c r="AB383" s="3">
        <f t="shared" si="1024"/>
        <v>6.2297537362176599E-11</v>
      </c>
      <c r="AC383" s="3">
        <f t="shared" si="1024"/>
        <v>7.2299837152395234E-11</v>
      </c>
      <c r="AD383" s="3">
        <f t="shared" si="1024"/>
        <v>8.3908075240170887E-11</v>
      </c>
      <c r="AE383" s="3">
        <f t="shared" si="1024"/>
        <v>9.7380096108237664E-11</v>
      </c>
      <c r="AF383" s="3">
        <f t="shared" si="1024"/>
        <v>1.1301514295145797E-10</v>
      </c>
      <c r="AG383" s="3">
        <f t="shared" si="1024"/>
        <v>1.3116050452591432E-10</v>
      </c>
      <c r="AH383" s="3">
        <f t="shared" si="1024"/>
        <v>1.5221922919551958E-10</v>
      </c>
      <c r="AI383" s="12">
        <f t="shared" si="882"/>
        <v>3826463.6055134963</v>
      </c>
      <c r="AJ383" s="3">
        <f t="shared" si="924"/>
        <v>3826463.6055134973</v>
      </c>
      <c r="AK383" s="21"/>
      <c r="AL383">
        <f t="shared" si="876"/>
        <v>372</v>
      </c>
      <c r="AM383" s="3"/>
      <c r="AN383" s="3"/>
      <c r="AO383" s="12">
        <f t="shared" ref="AO383:BH383" si="1025">N382*AN$8</f>
        <v>3.7462427822425003E-13</v>
      </c>
      <c r="AP383" s="12">
        <f t="shared" si="1025"/>
        <v>0</v>
      </c>
      <c r="AQ383" s="12">
        <f t="shared" si="1025"/>
        <v>0</v>
      </c>
      <c r="AR383" s="12">
        <f t="shared" si="1025"/>
        <v>0</v>
      </c>
      <c r="AS383" s="12">
        <f t="shared" si="1025"/>
        <v>0</v>
      </c>
      <c r="AT383" s="12">
        <f t="shared" si="1025"/>
        <v>0</v>
      </c>
      <c r="AU383" s="12">
        <f t="shared" si="1025"/>
        <v>0</v>
      </c>
      <c r="AV383" s="12">
        <f t="shared" si="1025"/>
        <v>0</v>
      </c>
      <c r="AW383" s="12">
        <f t="shared" si="1025"/>
        <v>0</v>
      </c>
      <c r="AX383" s="12">
        <f t="shared" si="1025"/>
        <v>0</v>
      </c>
      <c r="AY383" s="12">
        <f t="shared" si="1025"/>
        <v>0</v>
      </c>
      <c r="AZ383" s="12">
        <f t="shared" si="1025"/>
        <v>0</v>
      </c>
      <c r="BA383" s="12">
        <f t="shared" si="1025"/>
        <v>0</v>
      </c>
      <c r="BB383" s="12">
        <f t="shared" si="1025"/>
        <v>0</v>
      </c>
      <c r="BC383" s="12">
        <f t="shared" si="1025"/>
        <v>0</v>
      </c>
      <c r="BD383" s="12">
        <f t="shared" si="1025"/>
        <v>0</v>
      </c>
      <c r="BE383" s="12">
        <f t="shared" si="1025"/>
        <v>0</v>
      </c>
      <c r="BF383" s="12">
        <f t="shared" si="1025"/>
        <v>0</v>
      </c>
      <c r="BG383" s="12">
        <f t="shared" si="1025"/>
        <v>0</v>
      </c>
      <c r="BH383" s="12">
        <f t="shared" si="1025"/>
        <v>0</v>
      </c>
      <c r="BI383" s="12">
        <f t="shared" si="918"/>
        <v>0</v>
      </c>
      <c r="BJ383" s="12">
        <f t="shared" si="919"/>
        <v>3.7462427822425003E-13</v>
      </c>
      <c r="BK383" s="12">
        <f t="shared" si="920"/>
        <v>159435.98356306218</v>
      </c>
      <c r="BL383" s="3">
        <f t="shared" si="938"/>
        <v>1</v>
      </c>
      <c r="BM383" s="3">
        <f t="shared" si="884"/>
        <v>3985899.5890765595</v>
      </c>
      <c r="BN383" s="24">
        <f t="shared" si="939"/>
        <v>1.0000000000000002</v>
      </c>
      <c r="BO383" s="3">
        <f t="shared" si="885"/>
        <v>3.9999999999999951</v>
      </c>
      <c r="BP383" s="21"/>
      <c r="BQ383" s="3">
        <f>I383+AJ383+BK383+SUM(J$11:J383)</f>
        <v>5000000.0000000009</v>
      </c>
      <c r="BR383" s="21"/>
      <c r="BS383">
        <f t="shared" si="878"/>
        <v>372</v>
      </c>
      <c r="BT383" s="10">
        <f t="shared" si="879"/>
        <v>0.20950046471442085</v>
      </c>
      <c r="BU383" s="8">
        <f t="shared" si="886"/>
        <v>3.3813059937318964E-13</v>
      </c>
      <c r="BV383" s="8">
        <f t="shared" si="887"/>
        <v>3.7672300983016734E-13</v>
      </c>
      <c r="BW383" s="8">
        <f t="shared" si="888"/>
        <v>4.3720849034424286E-13</v>
      </c>
      <c r="BX383" s="8">
        <f t="shared" si="889"/>
        <v>5.0740533240925726E-13</v>
      </c>
      <c r="BY383" s="8">
        <f t="shared" si="890"/>
        <v>5.8887276217951202E-13</v>
      </c>
      <c r="BZ383" s="8">
        <f t="shared" si="891"/>
        <v>6.8342035033489408E-13</v>
      </c>
      <c r="CA383" s="8">
        <f t="shared" si="892"/>
        <v>7.9314820662309701E-13</v>
      </c>
      <c r="CB383" s="8">
        <f t="shared" si="893"/>
        <v>9.2049362791313899E-13</v>
      </c>
      <c r="CC383" s="8">
        <f t="shared" si="894"/>
        <v>1.0682852359159808E-12</v>
      </c>
      <c r="CD383" s="8">
        <f t="shared" si="895"/>
        <v>1.2398058070900122E-12</v>
      </c>
      <c r="CE383" s="8">
        <f t="shared" si="896"/>
        <v>0</v>
      </c>
      <c r="CF383" s="8">
        <f t="shared" si="897"/>
        <v>0</v>
      </c>
      <c r="CG383" s="8">
        <f t="shared" si="898"/>
        <v>0</v>
      </c>
      <c r="CH383" s="8">
        <f t="shared" si="899"/>
        <v>0</v>
      </c>
      <c r="CI383" s="8">
        <f t="shared" si="900"/>
        <v>0</v>
      </c>
      <c r="CJ383" s="8">
        <f t="shared" si="901"/>
        <v>0</v>
      </c>
      <c r="CK383" s="8">
        <f t="shared" si="902"/>
        <v>0</v>
      </c>
      <c r="CL383" s="8">
        <f t="shared" si="903"/>
        <v>0</v>
      </c>
      <c r="CM383" s="8">
        <f t="shared" si="904"/>
        <v>0</v>
      </c>
      <c r="CN383" s="8">
        <f t="shared" si="905"/>
        <v>0</v>
      </c>
      <c r="CO383" s="8">
        <f t="shared" si="906"/>
        <v>0</v>
      </c>
      <c r="CP383" s="8">
        <f t="shared" si="907"/>
        <v>0</v>
      </c>
      <c r="CQ383" s="8">
        <f t="shared" si="926"/>
        <v>6.9534934220134915E-12</v>
      </c>
      <c r="CR383" s="21"/>
    </row>
    <row r="384" spans="2:96" x14ac:dyDescent="0.2">
      <c r="B384" s="1">
        <f t="shared" si="914"/>
        <v>44233</v>
      </c>
      <c r="C384" s="7">
        <f t="shared" si="908"/>
        <v>53.285714285714285</v>
      </c>
      <c r="D384">
        <f t="shared" si="921"/>
        <v>373</v>
      </c>
      <c r="E384" s="13">
        <f t="shared" si="915"/>
        <v>0.2</v>
      </c>
      <c r="F384" s="2">
        <f t="shared" si="909"/>
        <v>4.0551999668446754</v>
      </c>
      <c r="G384" s="2">
        <f t="shared" si="880"/>
        <v>1.9280000000000002</v>
      </c>
      <c r="H384" s="21"/>
      <c r="I384" s="3">
        <f t="shared" si="910"/>
        <v>1014100.4109234422</v>
      </c>
      <c r="J384" s="3"/>
      <c r="K384" s="12">
        <f t="shared" si="911"/>
        <v>3985899.5890765558</v>
      </c>
      <c r="L384" s="3">
        <f t="shared" si="935"/>
        <v>1</v>
      </c>
      <c r="N384" s="3">
        <f t="shared" si="922"/>
        <v>6.9534934220134915E-12</v>
      </c>
      <c r="O384" s="3">
        <f t="shared" ref="O384:AH384" si="1026">N383*(1-N$6)</f>
        <v>7.7471278128367319E-12</v>
      </c>
      <c r="P384" s="3">
        <f t="shared" si="1026"/>
        <v>8.9909826773819995E-12</v>
      </c>
      <c r="Q384" s="3">
        <f t="shared" si="1026"/>
        <v>1.0434547029292289E-11</v>
      </c>
      <c r="R384" s="3">
        <f t="shared" si="1026"/>
        <v>1.2109885605765204E-11</v>
      </c>
      <c r="S384" s="3">
        <f t="shared" si="1026"/>
        <v>1.4054211358963569E-11</v>
      </c>
      <c r="T384" s="3">
        <f t="shared" si="1026"/>
        <v>1.6310712037476717E-11</v>
      </c>
      <c r="U384" s="3">
        <f t="shared" si="1026"/>
        <v>1.8929509481142955E-11</v>
      </c>
      <c r="V384" s="3">
        <f t="shared" si="1026"/>
        <v>2.1968772937279724E-11</v>
      </c>
      <c r="W384" s="3">
        <f t="shared" si="1026"/>
        <v>2.5496011127521996E-11</v>
      </c>
      <c r="X384" s="3">
        <f t="shared" si="1026"/>
        <v>2.9589571764913386E-11</v>
      </c>
      <c r="Y384" s="3">
        <f t="shared" si="1026"/>
        <v>3.4340381828820415E-11</v>
      </c>
      <c r="Z384" s="3">
        <f t="shared" si="1026"/>
        <v>3.9853967253000944E-11</v>
      </c>
      <c r="AA384" s="3">
        <f t="shared" si="1026"/>
        <v>4.6252796888537995E-11</v>
      </c>
      <c r="AB384" s="3">
        <f t="shared" si="1026"/>
        <v>5.367900280620776E-11</v>
      </c>
      <c r="AC384" s="3">
        <f t="shared" si="1026"/>
        <v>6.2297537362176599E-11</v>
      </c>
      <c r="AD384" s="3">
        <f t="shared" si="1026"/>
        <v>7.2299837152395234E-11</v>
      </c>
      <c r="AE384" s="3">
        <f t="shared" si="1026"/>
        <v>8.3908075240170887E-11</v>
      </c>
      <c r="AF384" s="3">
        <f t="shared" si="1026"/>
        <v>9.7380096108237664E-11</v>
      </c>
      <c r="AG384" s="3">
        <f t="shared" si="1026"/>
        <v>1.1301514295145797E-10</v>
      </c>
      <c r="AH384" s="3">
        <f t="shared" si="1026"/>
        <v>1.3116050452591432E-10</v>
      </c>
      <c r="AI384" s="12">
        <f t="shared" si="882"/>
        <v>3826463.6055134963</v>
      </c>
      <c r="AJ384" s="3">
        <f t="shared" si="924"/>
        <v>3826463.6055134973</v>
      </c>
      <c r="AK384" s="21"/>
      <c r="AL384">
        <f t="shared" si="876"/>
        <v>373</v>
      </c>
      <c r="AM384" s="3"/>
      <c r="AN384" s="3"/>
      <c r="AO384" s="12">
        <f t="shared" ref="AO384:BH384" si="1027">N383*AN$8</f>
        <v>3.2279699220153054E-13</v>
      </c>
      <c r="AP384" s="12">
        <f t="shared" si="1027"/>
        <v>0</v>
      </c>
      <c r="AQ384" s="12">
        <f t="shared" si="1027"/>
        <v>0</v>
      </c>
      <c r="AR384" s="12">
        <f t="shared" si="1027"/>
        <v>0</v>
      </c>
      <c r="AS384" s="12">
        <f t="shared" si="1027"/>
        <v>0</v>
      </c>
      <c r="AT384" s="12">
        <f t="shared" si="1027"/>
        <v>0</v>
      </c>
      <c r="AU384" s="12">
        <f t="shared" si="1027"/>
        <v>0</v>
      </c>
      <c r="AV384" s="12">
        <f t="shared" si="1027"/>
        <v>0</v>
      </c>
      <c r="AW384" s="12">
        <f t="shared" si="1027"/>
        <v>0</v>
      </c>
      <c r="AX384" s="12">
        <f t="shared" si="1027"/>
        <v>0</v>
      </c>
      <c r="AY384" s="12">
        <f t="shared" si="1027"/>
        <v>0</v>
      </c>
      <c r="AZ384" s="12">
        <f t="shared" si="1027"/>
        <v>0</v>
      </c>
      <c r="BA384" s="12">
        <f t="shared" si="1027"/>
        <v>0</v>
      </c>
      <c r="BB384" s="12">
        <f t="shared" si="1027"/>
        <v>0</v>
      </c>
      <c r="BC384" s="12">
        <f t="shared" si="1027"/>
        <v>0</v>
      </c>
      <c r="BD384" s="12">
        <f t="shared" si="1027"/>
        <v>0</v>
      </c>
      <c r="BE384" s="12">
        <f t="shared" si="1027"/>
        <v>0</v>
      </c>
      <c r="BF384" s="12">
        <f t="shared" si="1027"/>
        <v>0</v>
      </c>
      <c r="BG384" s="12">
        <f t="shared" si="1027"/>
        <v>0</v>
      </c>
      <c r="BH384" s="12">
        <f t="shared" si="1027"/>
        <v>0</v>
      </c>
      <c r="BI384" s="12">
        <f t="shared" si="918"/>
        <v>0</v>
      </c>
      <c r="BJ384" s="12">
        <f t="shared" si="919"/>
        <v>3.2279699220153054E-13</v>
      </c>
      <c r="BK384" s="12">
        <f t="shared" si="920"/>
        <v>159435.98356306218</v>
      </c>
      <c r="BL384" s="3">
        <f t="shared" si="938"/>
        <v>1</v>
      </c>
      <c r="BM384" s="3">
        <f t="shared" si="884"/>
        <v>3985899.5890765595</v>
      </c>
      <c r="BN384" s="24">
        <f t="shared" si="939"/>
        <v>1</v>
      </c>
      <c r="BO384" s="3">
        <f t="shared" si="885"/>
        <v>3.9999999999999951</v>
      </c>
      <c r="BP384" s="21"/>
      <c r="BQ384" s="3">
        <f>I384+AJ384+BK384+SUM(J$11:J384)</f>
        <v>5000000.0000000009</v>
      </c>
      <c r="BR384" s="21"/>
      <c r="BS384">
        <f t="shared" si="878"/>
        <v>373</v>
      </c>
      <c r="BT384" s="10">
        <f t="shared" si="879"/>
        <v>0.20950046471442085</v>
      </c>
      <c r="BU384" s="8">
        <f t="shared" si="886"/>
        <v>2.9135202066009899E-13</v>
      </c>
      <c r="BV384" s="8">
        <f t="shared" si="887"/>
        <v>3.2460537539826204E-13</v>
      </c>
      <c r="BW384" s="8">
        <f t="shared" si="888"/>
        <v>3.7672300983016734E-13</v>
      </c>
      <c r="BX384" s="8">
        <f t="shared" si="889"/>
        <v>4.3720849034424286E-13</v>
      </c>
      <c r="BY384" s="8">
        <f t="shared" si="890"/>
        <v>5.0740533240925726E-13</v>
      </c>
      <c r="BZ384" s="8">
        <f t="shared" si="891"/>
        <v>5.8887276217951202E-13</v>
      </c>
      <c r="CA384" s="8">
        <f t="shared" si="892"/>
        <v>6.8342035033489408E-13</v>
      </c>
      <c r="CB384" s="8">
        <f t="shared" si="893"/>
        <v>7.9314820662309701E-13</v>
      </c>
      <c r="CC384" s="8">
        <f t="shared" si="894"/>
        <v>9.2049362791313899E-13</v>
      </c>
      <c r="CD384" s="8">
        <f t="shared" si="895"/>
        <v>1.0682852359159808E-12</v>
      </c>
      <c r="CE384" s="8">
        <f t="shared" si="896"/>
        <v>0</v>
      </c>
      <c r="CF384" s="8">
        <f t="shared" si="897"/>
        <v>0</v>
      </c>
      <c r="CG384" s="8">
        <f t="shared" si="898"/>
        <v>0</v>
      </c>
      <c r="CH384" s="8">
        <f t="shared" si="899"/>
        <v>0</v>
      </c>
      <c r="CI384" s="8">
        <f t="shared" si="900"/>
        <v>0</v>
      </c>
      <c r="CJ384" s="8">
        <f t="shared" si="901"/>
        <v>0</v>
      </c>
      <c r="CK384" s="8">
        <f t="shared" si="902"/>
        <v>0</v>
      </c>
      <c r="CL384" s="8">
        <f t="shared" si="903"/>
        <v>0</v>
      </c>
      <c r="CM384" s="8">
        <f t="shared" si="904"/>
        <v>0</v>
      </c>
      <c r="CN384" s="8">
        <f t="shared" si="905"/>
        <v>0</v>
      </c>
      <c r="CO384" s="8">
        <f t="shared" si="906"/>
        <v>0</v>
      </c>
      <c r="CP384" s="8">
        <f t="shared" si="907"/>
        <v>0</v>
      </c>
      <c r="CQ384" s="8">
        <f t="shared" si="926"/>
        <v>5.9915144116086506E-12</v>
      </c>
      <c r="CR384" s="21"/>
    </row>
    <row r="385" spans="2:96" x14ac:dyDescent="0.2">
      <c r="B385" s="1">
        <f t="shared" si="914"/>
        <v>44234</v>
      </c>
      <c r="C385" s="7">
        <f t="shared" si="908"/>
        <v>53.428571428571431</v>
      </c>
      <c r="D385">
        <f t="shared" si="921"/>
        <v>374</v>
      </c>
      <c r="E385" s="13">
        <f t="shared" si="915"/>
        <v>0.2</v>
      </c>
      <c r="F385" s="2">
        <f t="shared" si="909"/>
        <v>4.0551999668446754</v>
      </c>
      <c r="G385" s="2">
        <f t="shared" si="880"/>
        <v>1.9280000000000002</v>
      </c>
      <c r="H385" s="21"/>
      <c r="I385" s="3">
        <f t="shared" si="910"/>
        <v>1014100.4109234422</v>
      </c>
      <c r="J385" s="3"/>
      <c r="K385" s="12">
        <f t="shared" si="911"/>
        <v>3985899.5890765558</v>
      </c>
      <c r="L385" s="3">
        <f t="shared" si="935"/>
        <v>1</v>
      </c>
      <c r="N385" s="3">
        <f t="shared" si="922"/>
        <v>5.9915144116086506E-12</v>
      </c>
      <c r="O385" s="3">
        <f t="shared" ref="O385:AH385" si="1028">N384*(1-N$6)</f>
        <v>6.6753536851329515E-12</v>
      </c>
      <c r="P385" s="3">
        <f t="shared" si="1028"/>
        <v>7.7471278128367319E-12</v>
      </c>
      <c r="Q385" s="3">
        <f t="shared" si="1028"/>
        <v>8.9909826773819995E-12</v>
      </c>
      <c r="R385" s="3">
        <f t="shared" si="1028"/>
        <v>1.0434547029292289E-11</v>
      </c>
      <c r="S385" s="3">
        <f t="shared" si="1028"/>
        <v>1.2109885605765204E-11</v>
      </c>
      <c r="T385" s="3">
        <f t="shared" si="1028"/>
        <v>1.4054211358963569E-11</v>
      </c>
      <c r="U385" s="3">
        <f t="shared" si="1028"/>
        <v>1.6310712037476717E-11</v>
      </c>
      <c r="V385" s="3">
        <f t="shared" si="1028"/>
        <v>1.8929509481142955E-11</v>
      </c>
      <c r="W385" s="3">
        <f t="shared" si="1028"/>
        <v>2.1968772937279724E-11</v>
      </c>
      <c r="X385" s="3">
        <f t="shared" si="1028"/>
        <v>2.5496011127521996E-11</v>
      </c>
      <c r="Y385" s="3">
        <f t="shared" si="1028"/>
        <v>2.9589571764913386E-11</v>
      </c>
      <c r="Z385" s="3">
        <f t="shared" si="1028"/>
        <v>3.4340381828820415E-11</v>
      </c>
      <c r="AA385" s="3">
        <f t="shared" si="1028"/>
        <v>3.9853967253000944E-11</v>
      </c>
      <c r="AB385" s="3">
        <f t="shared" si="1028"/>
        <v>4.6252796888537995E-11</v>
      </c>
      <c r="AC385" s="3">
        <f t="shared" si="1028"/>
        <v>5.367900280620776E-11</v>
      </c>
      <c r="AD385" s="3">
        <f t="shared" si="1028"/>
        <v>6.2297537362176599E-11</v>
      </c>
      <c r="AE385" s="3">
        <f t="shared" si="1028"/>
        <v>7.2299837152395234E-11</v>
      </c>
      <c r="AF385" s="3">
        <f t="shared" si="1028"/>
        <v>8.3908075240170887E-11</v>
      </c>
      <c r="AG385" s="3">
        <f t="shared" si="1028"/>
        <v>9.7380096108237664E-11</v>
      </c>
      <c r="AH385" s="3">
        <f t="shared" si="1028"/>
        <v>1.1301514295145797E-10</v>
      </c>
      <c r="AI385" s="12">
        <f t="shared" si="882"/>
        <v>3826463.6055134963</v>
      </c>
      <c r="AJ385" s="3">
        <f t="shared" si="924"/>
        <v>3826463.6055134973</v>
      </c>
      <c r="AK385" s="21"/>
      <c r="AL385">
        <f t="shared" si="876"/>
        <v>374</v>
      </c>
      <c r="AM385" s="3"/>
      <c r="AN385" s="3"/>
      <c r="AO385" s="12">
        <f t="shared" ref="AO385:BH385" si="1029">N384*AN$8</f>
        <v>2.7813973688053968E-13</v>
      </c>
      <c r="AP385" s="12">
        <f t="shared" si="1029"/>
        <v>0</v>
      </c>
      <c r="AQ385" s="12">
        <f t="shared" si="1029"/>
        <v>0</v>
      </c>
      <c r="AR385" s="12">
        <f t="shared" si="1029"/>
        <v>0</v>
      </c>
      <c r="AS385" s="12">
        <f t="shared" si="1029"/>
        <v>0</v>
      </c>
      <c r="AT385" s="12">
        <f t="shared" si="1029"/>
        <v>0</v>
      </c>
      <c r="AU385" s="12">
        <f t="shared" si="1029"/>
        <v>0</v>
      </c>
      <c r="AV385" s="12">
        <f t="shared" si="1029"/>
        <v>0</v>
      </c>
      <c r="AW385" s="12">
        <f t="shared" si="1029"/>
        <v>0</v>
      </c>
      <c r="AX385" s="12">
        <f t="shared" si="1029"/>
        <v>0</v>
      </c>
      <c r="AY385" s="12">
        <f t="shared" si="1029"/>
        <v>0</v>
      </c>
      <c r="AZ385" s="12">
        <f t="shared" si="1029"/>
        <v>0</v>
      </c>
      <c r="BA385" s="12">
        <f t="shared" si="1029"/>
        <v>0</v>
      </c>
      <c r="BB385" s="12">
        <f t="shared" si="1029"/>
        <v>0</v>
      </c>
      <c r="BC385" s="12">
        <f t="shared" si="1029"/>
        <v>0</v>
      </c>
      <c r="BD385" s="12">
        <f t="shared" si="1029"/>
        <v>0</v>
      </c>
      <c r="BE385" s="12">
        <f t="shared" si="1029"/>
        <v>0</v>
      </c>
      <c r="BF385" s="12">
        <f t="shared" si="1029"/>
        <v>0</v>
      </c>
      <c r="BG385" s="12">
        <f t="shared" si="1029"/>
        <v>0</v>
      </c>
      <c r="BH385" s="12">
        <f t="shared" si="1029"/>
        <v>0</v>
      </c>
      <c r="BI385" s="12">
        <f t="shared" si="918"/>
        <v>0</v>
      </c>
      <c r="BJ385" s="12">
        <f t="shared" si="919"/>
        <v>2.7813973688053968E-13</v>
      </c>
      <c r="BK385" s="12">
        <f t="shared" si="920"/>
        <v>159435.98356306218</v>
      </c>
      <c r="BL385" s="3">
        <f t="shared" si="938"/>
        <v>1</v>
      </c>
      <c r="BM385" s="3">
        <f t="shared" si="884"/>
        <v>3985899.5890765595</v>
      </c>
      <c r="BN385" s="24">
        <f t="shared" si="939"/>
        <v>1</v>
      </c>
      <c r="BO385" s="3">
        <f t="shared" si="885"/>
        <v>3.9999999999999951</v>
      </c>
      <c r="BP385" s="21"/>
      <c r="BQ385" s="3">
        <f>I385+AJ385+BK385+SUM(J$11:J385)</f>
        <v>5000000.0000000009</v>
      </c>
      <c r="BR385" s="21"/>
      <c r="BS385">
        <f t="shared" si="878"/>
        <v>374</v>
      </c>
      <c r="BT385" s="10">
        <f t="shared" si="879"/>
        <v>0.20950046471442085</v>
      </c>
      <c r="BU385" s="8">
        <f t="shared" si="886"/>
        <v>2.5104501071503241E-13</v>
      </c>
      <c r="BV385" s="8">
        <f t="shared" si="887"/>
        <v>2.7969793983369505E-13</v>
      </c>
      <c r="BW385" s="8">
        <f t="shared" si="888"/>
        <v>3.2460537539826204E-13</v>
      </c>
      <c r="BX385" s="8">
        <f t="shared" si="889"/>
        <v>3.7672300983016734E-13</v>
      </c>
      <c r="BY385" s="8">
        <f t="shared" si="890"/>
        <v>4.3720849034424286E-13</v>
      </c>
      <c r="BZ385" s="8">
        <f t="shared" si="891"/>
        <v>5.0740533240925726E-13</v>
      </c>
      <c r="CA385" s="8">
        <f t="shared" si="892"/>
        <v>5.8887276217951202E-13</v>
      </c>
      <c r="CB385" s="8">
        <f t="shared" si="893"/>
        <v>6.8342035033489408E-13</v>
      </c>
      <c r="CC385" s="8">
        <f t="shared" si="894"/>
        <v>7.9314820662309701E-13</v>
      </c>
      <c r="CD385" s="8">
        <f t="shared" si="895"/>
        <v>9.2049362791313899E-13</v>
      </c>
      <c r="CE385" s="8">
        <f t="shared" si="896"/>
        <v>0</v>
      </c>
      <c r="CF385" s="8">
        <f t="shared" si="897"/>
        <v>0</v>
      </c>
      <c r="CG385" s="8">
        <f t="shared" si="898"/>
        <v>0</v>
      </c>
      <c r="CH385" s="8">
        <f t="shared" si="899"/>
        <v>0</v>
      </c>
      <c r="CI385" s="8">
        <f t="shared" si="900"/>
        <v>0</v>
      </c>
      <c r="CJ385" s="8">
        <f t="shared" si="901"/>
        <v>0</v>
      </c>
      <c r="CK385" s="8">
        <f t="shared" si="902"/>
        <v>0</v>
      </c>
      <c r="CL385" s="8">
        <f t="shared" si="903"/>
        <v>0</v>
      </c>
      <c r="CM385" s="8">
        <f t="shared" si="904"/>
        <v>0</v>
      </c>
      <c r="CN385" s="8">
        <f t="shared" si="905"/>
        <v>0</v>
      </c>
      <c r="CO385" s="8">
        <f t="shared" si="906"/>
        <v>0</v>
      </c>
      <c r="CP385" s="8">
        <f t="shared" si="907"/>
        <v>0</v>
      </c>
      <c r="CQ385" s="8">
        <f t="shared" si="926"/>
        <v>5.1626201055812995E-12</v>
      </c>
      <c r="CR385" s="21"/>
    </row>
    <row r="386" spans="2:96" x14ac:dyDescent="0.2">
      <c r="B386" s="1">
        <f t="shared" si="914"/>
        <v>44235</v>
      </c>
      <c r="C386" s="7">
        <f t="shared" si="908"/>
        <v>53.571428571428569</v>
      </c>
      <c r="D386">
        <f t="shared" si="921"/>
        <v>375</v>
      </c>
      <c r="E386" s="13">
        <f t="shared" si="915"/>
        <v>0.2</v>
      </c>
      <c r="F386" s="2">
        <f t="shared" si="909"/>
        <v>4.0551999668446754</v>
      </c>
      <c r="G386" s="2">
        <f t="shared" si="880"/>
        <v>1.9280000000000002</v>
      </c>
      <c r="H386" s="21"/>
      <c r="I386" s="3">
        <f t="shared" si="910"/>
        <v>1014100.4109234422</v>
      </c>
      <c r="J386" s="3"/>
      <c r="K386" s="12">
        <f t="shared" si="911"/>
        <v>3985899.5890765558</v>
      </c>
      <c r="L386" s="3">
        <f t="shared" si="935"/>
        <v>1</v>
      </c>
      <c r="N386" s="3">
        <f t="shared" si="922"/>
        <v>5.1626201055812995E-12</v>
      </c>
      <c r="O386" s="3">
        <f t="shared" ref="O386:AH386" si="1030">N385*(1-N$6)</f>
        <v>5.7518538351443041E-12</v>
      </c>
      <c r="P386" s="3">
        <f t="shared" si="1030"/>
        <v>6.6753536851329515E-12</v>
      </c>
      <c r="Q386" s="3">
        <f t="shared" si="1030"/>
        <v>7.7471278128367319E-12</v>
      </c>
      <c r="R386" s="3">
        <f t="shared" si="1030"/>
        <v>8.9909826773819995E-12</v>
      </c>
      <c r="S386" s="3">
        <f t="shared" si="1030"/>
        <v>1.0434547029292289E-11</v>
      </c>
      <c r="T386" s="3">
        <f t="shared" si="1030"/>
        <v>1.2109885605765204E-11</v>
      </c>
      <c r="U386" s="3">
        <f t="shared" si="1030"/>
        <v>1.4054211358963569E-11</v>
      </c>
      <c r="V386" s="3">
        <f t="shared" si="1030"/>
        <v>1.6310712037476717E-11</v>
      </c>
      <c r="W386" s="3">
        <f t="shared" si="1030"/>
        <v>1.8929509481142955E-11</v>
      </c>
      <c r="X386" s="3">
        <f t="shared" si="1030"/>
        <v>2.1968772937279724E-11</v>
      </c>
      <c r="Y386" s="3">
        <f t="shared" si="1030"/>
        <v>2.5496011127521996E-11</v>
      </c>
      <c r="Z386" s="3">
        <f t="shared" si="1030"/>
        <v>2.9589571764913386E-11</v>
      </c>
      <c r="AA386" s="3">
        <f t="shared" si="1030"/>
        <v>3.4340381828820415E-11</v>
      </c>
      <c r="AB386" s="3">
        <f t="shared" si="1030"/>
        <v>3.9853967253000944E-11</v>
      </c>
      <c r="AC386" s="3">
        <f t="shared" si="1030"/>
        <v>4.6252796888537995E-11</v>
      </c>
      <c r="AD386" s="3">
        <f t="shared" si="1030"/>
        <v>5.367900280620776E-11</v>
      </c>
      <c r="AE386" s="3">
        <f t="shared" si="1030"/>
        <v>6.2297537362176599E-11</v>
      </c>
      <c r="AF386" s="3">
        <f t="shared" si="1030"/>
        <v>7.2299837152395234E-11</v>
      </c>
      <c r="AG386" s="3">
        <f t="shared" si="1030"/>
        <v>8.3908075240170887E-11</v>
      </c>
      <c r="AH386" s="3">
        <f t="shared" si="1030"/>
        <v>9.7380096108237664E-11</v>
      </c>
      <c r="AI386" s="12">
        <f t="shared" si="882"/>
        <v>3826463.6055134963</v>
      </c>
      <c r="AJ386" s="3">
        <f t="shared" si="924"/>
        <v>3826463.6055134968</v>
      </c>
      <c r="AK386" s="21"/>
      <c r="AL386">
        <f t="shared" si="876"/>
        <v>375</v>
      </c>
      <c r="AM386" s="3"/>
      <c r="AN386" s="3"/>
      <c r="AO386" s="12">
        <f t="shared" ref="AO386:BH386" si="1031">N385*AN$8</f>
        <v>2.39660576464346E-13</v>
      </c>
      <c r="AP386" s="12">
        <f t="shared" si="1031"/>
        <v>0</v>
      </c>
      <c r="AQ386" s="12">
        <f t="shared" si="1031"/>
        <v>0</v>
      </c>
      <c r="AR386" s="12">
        <f t="shared" si="1031"/>
        <v>0</v>
      </c>
      <c r="AS386" s="12">
        <f t="shared" si="1031"/>
        <v>0</v>
      </c>
      <c r="AT386" s="12">
        <f t="shared" si="1031"/>
        <v>0</v>
      </c>
      <c r="AU386" s="12">
        <f t="shared" si="1031"/>
        <v>0</v>
      </c>
      <c r="AV386" s="12">
        <f t="shared" si="1031"/>
        <v>0</v>
      </c>
      <c r="AW386" s="12">
        <f t="shared" si="1031"/>
        <v>0</v>
      </c>
      <c r="AX386" s="12">
        <f t="shared" si="1031"/>
        <v>0</v>
      </c>
      <c r="AY386" s="12">
        <f t="shared" si="1031"/>
        <v>0</v>
      </c>
      <c r="AZ386" s="12">
        <f t="shared" si="1031"/>
        <v>0</v>
      </c>
      <c r="BA386" s="12">
        <f t="shared" si="1031"/>
        <v>0</v>
      </c>
      <c r="BB386" s="12">
        <f t="shared" si="1031"/>
        <v>0</v>
      </c>
      <c r="BC386" s="12">
        <f t="shared" si="1031"/>
        <v>0</v>
      </c>
      <c r="BD386" s="12">
        <f t="shared" si="1031"/>
        <v>0</v>
      </c>
      <c r="BE386" s="12">
        <f t="shared" si="1031"/>
        <v>0</v>
      </c>
      <c r="BF386" s="12">
        <f t="shared" si="1031"/>
        <v>0</v>
      </c>
      <c r="BG386" s="12">
        <f t="shared" si="1031"/>
        <v>0</v>
      </c>
      <c r="BH386" s="12">
        <f t="shared" si="1031"/>
        <v>0</v>
      </c>
      <c r="BI386" s="12">
        <f t="shared" si="918"/>
        <v>0</v>
      </c>
      <c r="BJ386" s="12">
        <f t="shared" si="919"/>
        <v>2.39660576464346E-13</v>
      </c>
      <c r="BK386" s="12">
        <f t="shared" si="920"/>
        <v>159435.98356306218</v>
      </c>
      <c r="BL386" s="3">
        <f t="shared" si="938"/>
        <v>1</v>
      </c>
      <c r="BM386" s="3">
        <f t="shared" si="884"/>
        <v>3985899.5890765591</v>
      </c>
      <c r="BN386" s="24">
        <f t="shared" si="939"/>
        <v>0.99999999999999989</v>
      </c>
      <c r="BO386" s="3">
        <f t="shared" si="885"/>
        <v>3.9999999999999951</v>
      </c>
      <c r="BP386" s="21"/>
      <c r="BQ386" s="3">
        <f>I386+AJ386+BK386+SUM(J$11:J386)</f>
        <v>5000000.0000000009</v>
      </c>
      <c r="BR386" s="21"/>
      <c r="BS386">
        <f t="shared" si="878"/>
        <v>375</v>
      </c>
      <c r="BT386" s="10">
        <f t="shared" si="879"/>
        <v>0.20950046471442085</v>
      </c>
      <c r="BU386" s="8">
        <f t="shared" si="886"/>
        <v>2.1631426225265896E-13</v>
      </c>
      <c r="BV386" s="8">
        <f t="shared" si="887"/>
        <v>2.4100321028643113E-13</v>
      </c>
      <c r="BW386" s="8">
        <f t="shared" si="888"/>
        <v>2.7969793983369505E-13</v>
      </c>
      <c r="BX386" s="8">
        <f t="shared" si="889"/>
        <v>3.2460537539826204E-13</v>
      </c>
      <c r="BY386" s="8">
        <f t="shared" si="890"/>
        <v>3.7672300983016734E-13</v>
      </c>
      <c r="BZ386" s="8">
        <f t="shared" si="891"/>
        <v>4.3720849034424286E-13</v>
      </c>
      <c r="CA386" s="8">
        <f t="shared" si="892"/>
        <v>5.0740533240925726E-13</v>
      </c>
      <c r="CB386" s="8">
        <f t="shared" si="893"/>
        <v>5.8887276217951202E-13</v>
      </c>
      <c r="CC386" s="8">
        <f t="shared" si="894"/>
        <v>6.8342035033489408E-13</v>
      </c>
      <c r="CD386" s="8">
        <f t="shared" si="895"/>
        <v>7.9314820662309701E-13</v>
      </c>
      <c r="CE386" s="8">
        <f t="shared" si="896"/>
        <v>0</v>
      </c>
      <c r="CF386" s="8">
        <f t="shared" si="897"/>
        <v>0</v>
      </c>
      <c r="CG386" s="8">
        <f t="shared" si="898"/>
        <v>0</v>
      </c>
      <c r="CH386" s="8">
        <f t="shared" si="899"/>
        <v>0</v>
      </c>
      <c r="CI386" s="8">
        <f t="shared" si="900"/>
        <v>0</v>
      </c>
      <c r="CJ386" s="8">
        <f t="shared" si="901"/>
        <v>0</v>
      </c>
      <c r="CK386" s="8">
        <f t="shared" si="902"/>
        <v>0</v>
      </c>
      <c r="CL386" s="8">
        <f t="shared" si="903"/>
        <v>0</v>
      </c>
      <c r="CM386" s="8">
        <f t="shared" si="904"/>
        <v>0</v>
      </c>
      <c r="CN386" s="8">
        <f t="shared" si="905"/>
        <v>0</v>
      </c>
      <c r="CO386" s="8">
        <f t="shared" si="906"/>
        <v>0</v>
      </c>
      <c r="CP386" s="8">
        <f t="shared" si="907"/>
        <v>0</v>
      </c>
      <c r="CQ386" s="8">
        <f t="shared" si="926"/>
        <v>4.4483989394922186E-12</v>
      </c>
      <c r="CR386" s="21"/>
    </row>
    <row r="387" spans="2:96" x14ac:dyDescent="0.2">
      <c r="B387" s="1">
        <f t="shared" si="914"/>
        <v>44236</v>
      </c>
      <c r="C387" s="7">
        <f t="shared" si="908"/>
        <v>53.714285714285715</v>
      </c>
      <c r="D387">
        <f t="shared" si="921"/>
        <v>376</v>
      </c>
      <c r="E387" s="13">
        <f t="shared" si="915"/>
        <v>0.2</v>
      </c>
      <c r="F387" s="2">
        <f t="shared" si="909"/>
        <v>4.0551999668446754</v>
      </c>
      <c r="G387" s="2">
        <f t="shared" si="880"/>
        <v>1.9280000000000002</v>
      </c>
      <c r="H387" s="21"/>
      <c r="I387" s="3">
        <f t="shared" si="910"/>
        <v>1014100.4109234422</v>
      </c>
      <c r="J387" s="3"/>
      <c r="K387" s="12">
        <f t="shared" si="911"/>
        <v>3985899.5890765558</v>
      </c>
      <c r="L387" s="3">
        <f t="shared" si="935"/>
        <v>1</v>
      </c>
      <c r="N387" s="3">
        <f t="shared" si="922"/>
        <v>4.4483989394922186E-12</v>
      </c>
      <c r="O387" s="3">
        <f t="shared" ref="O387:AH387" si="1032">N386*(1-N$6)</f>
        <v>4.956115301358047E-12</v>
      </c>
      <c r="P387" s="3">
        <f t="shared" si="1032"/>
        <v>5.7518538351443041E-12</v>
      </c>
      <c r="Q387" s="3">
        <f t="shared" si="1032"/>
        <v>6.6753536851329515E-12</v>
      </c>
      <c r="R387" s="3">
        <f t="shared" si="1032"/>
        <v>7.7471278128367319E-12</v>
      </c>
      <c r="S387" s="3">
        <f t="shared" si="1032"/>
        <v>8.9909826773819995E-12</v>
      </c>
      <c r="T387" s="3">
        <f t="shared" si="1032"/>
        <v>1.0434547029292289E-11</v>
      </c>
      <c r="U387" s="3">
        <f t="shared" si="1032"/>
        <v>1.2109885605765204E-11</v>
      </c>
      <c r="V387" s="3">
        <f t="shared" si="1032"/>
        <v>1.4054211358963569E-11</v>
      </c>
      <c r="W387" s="3">
        <f t="shared" si="1032"/>
        <v>1.6310712037476717E-11</v>
      </c>
      <c r="X387" s="3">
        <f t="shared" si="1032"/>
        <v>1.8929509481142955E-11</v>
      </c>
      <c r="Y387" s="3">
        <f t="shared" si="1032"/>
        <v>2.1968772937279724E-11</v>
      </c>
      <c r="Z387" s="3">
        <f t="shared" si="1032"/>
        <v>2.5496011127521996E-11</v>
      </c>
      <c r="AA387" s="3">
        <f t="shared" si="1032"/>
        <v>2.9589571764913386E-11</v>
      </c>
      <c r="AB387" s="3">
        <f t="shared" si="1032"/>
        <v>3.4340381828820415E-11</v>
      </c>
      <c r="AC387" s="3">
        <f t="shared" si="1032"/>
        <v>3.9853967253000944E-11</v>
      </c>
      <c r="AD387" s="3">
        <f t="shared" si="1032"/>
        <v>4.6252796888537995E-11</v>
      </c>
      <c r="AE387" s="3">
        <f t="shared" si="1032"/>
        <v>5.367900280620776E-11</v>
      </c>
      <c r="AF387" s="3">
        <f t="shared" si="1032"/>
        <v>6.2297537362176599E-11</v>
      </c>
      <c r="AG387" s="3">
        <f t="shared" si="1032"/>
        <v>7.2299837152395234E-11</v>
      </c>
      <c r="AH387" s="3">
        <f t="shared" si="1032"/>
        <v>8.3908075240170887E-11</v>
      </c>
      <c r="AI387" s="12">
        <f t="shared" si="882"/>
        <v>3826463.6055134963</v>
      </c>
      <c r="AJ387" s="3">
        <f t="shared" si="924"/>
        <v>3826463.6055134968</v>
      </c>
      <c r="AK387" s="21"/>
      <c r="AL387">
        <f t="shared" si="876"/>
        <v>376</v>
      </c>
      <c r="AM387" s="3"/>
      <c r="AN387" s="3"/>
      <c r="AO387" s="12">
        <f t="shared" ref="AO387:BH387" si="1033">N386*AN$8</f>
        <v>2.0650480422325198E-13</v>
      </c>
      <c r="AP387" s="12">
        <f t="shared" si="1033"/>
        <v>0</v>
      </c>
      <c r="AQ387" s="12">
        <f t="shared" si="1033"/>
        <v>0</v>
      </c>
      <c r="AR387" s="12">
        <f t="shared" si="1033"/>
        <v>0</v>
      </c>
      <c r="AS387" s="12">
        <f t="shared" si="1033"/>
        <v>0</v>
      </c>
      <c r="AT387" s="12">
        <f t="shared" si="1033"/>
        <v>0</v>
      </c>
      <c r="AU387" s="12">
        <f t="shared" si="1033"/>
        <v>0</v>
      </c>
      <c r="AV387" s="12">
        <f t="shared" si="1033"/>
        <v>0</v>
      </c>
      <c r="AW387" s="12">
        <f t="shared" si="1033"/>
        <v>0</v>
      </c>
      <c r="AX387" s="12">
        <f t="shared" si="1033"/>
        <v>0</v>
      </c>
      <c r="AY387" s="12">
        <f t="shared" si="1033"/>
        <v>0</v>
      </c>
      <c r="AZ387" s="12">
        <f t="shared" si="1033"/>
        <v>0</v>
      </c>
      <c r="BA387" s="12">
        <f t="shared" si="1033"/>
        <v>0</v>
      </c>
      <c r="BB387" s="12">
        <f t="shared" si="1033"/>
        <v>0</v>
      </c>
      <c r="BC387" s="12">
        <f t="shared" si="1033"/>
        <v>0</v>
      </c>
      <c r="BD387" s="12">
        <f t="shared" si="1033"/>
        <v>0</v>
      </c>
      <c r="BE387" s="12">
        <f t="shared" si="1033"/>
        <v>0</v>
      </c>
      <c r="BF387" s="12">
        <f t="shared" si="1033"/>
        <v>0</v>
      </c>
      <c r="BG387" s="12">
        <f t="shared" si="1033"/>
        <v>0</v>
      </c>
      <c r="BH387" s="12">
        <f t="shared" si="1033"/>
        <v>0</v>
      </c>
      <c r="BI387" s="12">
        <f t="shared" si="918"/>
        <v>0</v>
      </c>
      <c r="BJ387" s="12">
        <f t="shared" si="919"/>
        <v>2.0650480422325198E-13</v>
      </c>
      <c r="BK387" s="12">
        <f t="shared" si="920"/>
        <v>159435.98356306218</v>
      </c>
      <c r="BL387" s="3">
        <f t="shared" si="938"/>
        <v>1</v>
      </c>
      <c r="BM387" s="3">
        <f t="shared" si="884"/>
        <v>3985899.5890765591</v>
      </c>
      <c r="BN387" s="24">
        <f t="shared" si="939"/>
        <v>0.99999999999999978</v>
      </c>
      <c r="BO387" s="3">
        <f t="shared" si="885"/>
        <v>3.9999999999999951</v>
      </c>
      <c r="BP387" s="21"/>
      <c r="BQ387" s="3">
        <f>I387+AJ387+BK387+SUM(J$11:J387)</f>
        <v>5000000.0000000009</v>
      </c>
      <c r="BR387" s="21"/>
      <c r="BS387">
        <f t="shared" si="878"/>
        <v>376</v>
      </c>
      <c r="BT387" s="10">
        <f t="shared" si="879"/>
        <v>0.20950046471442085</v>
      </c>
      <c r="BU387" s="8">
        <f t="shared" si="886"/>
        <v>1.8638832901175134E-13</v>
      </c>
      <c r="BV387" s="8">
        <f t="shared" si="887"/>
        <v>2.0766169176255256E-13</v>
      </c>
      <c r="BW387" s="8">
        <f t="shared" si="888"/>
        <v>2.4100321028643113E-13</v>
      </c>
      <c r="BX387" s="8">
        <f t="shared" si="889"/>
        <v>2.7969793983369505E-13</v>
      </c>
      <c r="BY387" s="8">
        <f t="shared" si="890"/>
        <v>3.2460537539826204E-13</v>
      </c>
      <c r="BZ387" s="8">
        <f t="shared" si="891"/>
        <v>3.7672300983016734E-13</v>
      </c>
      <c r="CA387" s="8">
        <f t="shared" si="892"/>
        <v>4.3720849034424286E-13</v>
      </c>
      <c r="CB387" s="8">
        <f t="shared" si="893"/>
        <v>5.0740533240925726E-13</v>
      </c>
      <c r="CC387" s="8">
        <f t="shared" si="894"/>
        <v>5.8887276217951202E-13</v>
      </c>
      <c r="CD387" s="8">
        <f t="shared" si="895"/>
        <v>6.8342035033489408E-13</v>
      </c>
      <c r="CE387" s="8">
        <f t="shared" si="896"/>
        <v>0</v>
      </c>
      <c r="CF387" s="8">
        <f t="shared" si="897"/>
        <v>0</v>
      </c>
      <c r="CG387" s="8">
        <f t="shared" si="898"/>
        <v>0</v>
      </c>
      <c r="CH387" s="8">
        <f t="shared" si="899"/>
        <v>0</v>
      </c>
      <c r="CI387" s="8">
        <f t="shared" si="900"/>
        <v>0</v>
      </c>
      <c r="CJ387" s="8">
        <f t="shared" si="901"/>
        <v>0</v>
      </c>
      <c r="CK387" s="8">
        <f t="shared" si="902"/>
        <v>0</v>
      </c>
      <c r="CL387" s="8">
        <f t="shared" si="903"/>
        <v>0</v>
      </c>
      <c r="CM387" s="8">
        <f t="shared" si="904"/>
        <v>0</v>
      </c>
      <c r="CN387" s="8">
        <f t="shared" si="905"/>
        <v>0</v>
      </c>
      <c r="CO387" s="8">
        <f t="shared" si="906"/>
        <v>0</v>
      </c>
      <c r="CP387" s="8">
        <f t="shared" si="907"/>
        <v>0</v>
      </c>
      <c r="CQ387" s="8">
        <f t="shared" si="926"/>
        <v>3.8329864913907662E-12</v>
      </c>
      <c r="CR387" s="21"/>
    </row>
    <row r="388" spans="2:96" x14ac:dyDescent="0.2">
      <c r="B388" s="1">
        <f t="shared" si="914"/>
        <v>44237</v>
      </c>
      <c r="C388" s="7">
        <f t="shared" si="908"/>
        <v>53.857142857142854</v>
      </c>
      <c r="D388">
        <f t="shared" si="921"/>
        <v>377</v>
      </c>
      <c r="E388" s="13">
        <f t="shared" si="915"/>
        <v>0.2</v>
      </c>
      <c r="F388" s="2">
        <f t="shared" si="909"/>
        <v>4.0551999668446754</v>
      </c>
      <c r="G388" s="2">
        <f t="shared" si="880"/>
        <v>1.9280000000000002</v>
      </c>
      <c r="H388" s="21"/>
      <c r="I388" s="3">
        <f t="shared" si="910"/>
        <v>1014100.4109234422</v>
      </c>
      <c r="J388" s="3"/>
      <c r="K388" s="12">
        <f t="shared" si="911"/>
        <v>3985899.5890765558</v>
      </c>
      <c r="L388" s="3">
        <f t="shared" si="935"/>
        <v>1</v>
      </c>
      <c r="N388" s="3">
        <f t="shared" si="922"/>
        <v>3.8329864913907662E-12</v>
      </c>
      <c r="O388" s="3">
        <f t="shared" ref="O388:AH388" si="1034">N387*(1-N$6)</f>
        <v>4.2704629819125295E-12</v>
      </c>
      <c r="P388" s="3">
        <f t="shared" si="1034"/>
        <v>4.956115301358047E-12</v>
      </c>
      <c r="Q388" s="3">
        <f t="shared" si="1034"/>
        <v>5.7518538351443041E-12</v>
      </c>
      <c r="R388" s="3">
        <f t="shared" si="1034"/>
        <v>6.6753536851329515E-12</v>
      </c>
      <c r="S388" s="3">
        <f t="shared" si="1034"/>
        <v>7.7471278128367319E-12</v>
      </c>
      <c r="T388" s="3">
        <f t="shared" si="1034"/>
        <v>8.9909826773819995E-12</v>
      </c>
      <c r="U388" s="3">
        <f t="shared" si="1034"/>
        <v>1.0434547029292289E-11</v>
      </c>
      <c r="V388" s="3">
        <f t="shared" si="1034"/>
        <v>1.2109885605765204E-11</v>
      </c>
      <c r="W388" s="3">
        <f t="shared" si="1034"/>
        <v>1.4054211358963569E-11</v>
      </c>
      <c r="X388" s="3">
        <f t="shared" si="1034"/>
        <v>1.6310712037476717E-11</v>
      </c>
      <c r="Y388" s="3">
        <f t="shared" si="1034"/>
        <v>1.8929509481142955E-11</v>
      </c>
      <c r="Z388" s="3">
        <f t="shared" si="1034"/>
        <v>2.1968772937279724E-11</v>
      </c>
      <c r="AA388" s="3">
        <f t="shared" si="1034"/>
        <v>2.5496011127521996E-11</v>
      </c>
      <c r="AB388" s="3">
        <f t="shared" si="1034"/>
        <v>2.9589571764913386E-11</v>
      </c>
      <c r="AC388" s="3">
        <f t="shared" si="1034"/>
        <v>3.4340381828820415E-11</v>
      </c>
      <c r="AD388" s="3">
        <f t="shared" si="1034"/>
        <v>3.9853967253000944E-11</v>
      </c>
      <c r="AE388" s="3">
        <f t="shared" si="1034"/>
        <v>4.6252796888537995E-11</v>
      </c>
      <c r="AF388" s="3">
        <f t="shared" si="1034"/>
        <v>5.367900280620776E-11</v>
      </c>
      <c r="AG388" s="3">
        <f t="shared" si="1034"/>
        <v>6.2297537362176599E-11</v>
      </c>
      <c r="AH388" s="3">
        <f t="shared" si="1034"/>
        <v>7.2299837152395234E-11</v>
      </c>
      <c r="AI388" s="12">
        <f t="shared" si="882"/>
        <v>3826463.6055134963</v>
      </c>
      <c r="AJ388" s="3">
        <f t="shared" si="924"/>
        <v>3826463.6055134968</v>
      </c>
      <c r="AK388" s="21"/>
      <c r="AL388">
        <f t="shared" si="876"/>
        <v>377</v>
      </c>
      <c r="AM388" s="3"/>
      <c r="AN388" s="3"/>
      <c r="AO388" s="12">
        <f t="shared" ref="AO388:BH388" si="1035">N387*AN$8</f>
        <v>1.7793595757968876E-13</v>
      </c>
      <c r="AP388" s="12">
        <f t="shared" si="1035"/>
        <v>0</v>
      </c>
      <c r="AQ388" s="12">
        <f t="shared" si="1035"/>
        <v>0</v>
      </c>
      <c r="AR388" s="12">
        <f t="shared" si="1035"/>
        <v>0</v>
      </c>
      <c r="AS388" s="12">
        <f t="shared" si="1035"/>
        <v>0</v>
      </c>
      <c r="AT388" s="12">
        <f t="shared" si="1035"/>
        <v>0</v>
      </c>
      <c r="AU388" s="12">
        <f t="shared" si="1035"/>
        <v>0</v>
      </c>
      <c r="AV388" s="12">
        <f t="shared" si="1035"/>
        <v>0</v>
      </c>
      <c r="AW388" s="12">
        <f t="shared" si="1035"/>
        <v>0</v>
      </c>
      <c r="AX388" s="12">
        <f t="shared" si="1035"/>
        <v>0</v>
      </c>
      <c r="AY388" s="12">
        <f t="shared" si="1035"/>
        <v>0</v>
      </c>
      <c r="AZ388" s="12">
        <f t="shared" si="1035"/>
        <v>0</v>
      </c>
      <c r="BA388" s="12">
        <f t="shared" si="1035"/>
        <v>0</v>
      </c>
      <c r="BB388" s="12">
        <f t="shared" si="1035"/>
        <v>0</v>
      </c>
      <c r="BC388" s="12">
        <f t="shared" si="1035"/>
        <v>0</v>
      </c>
      <c r="BD388" s="12">
        <f t="shared" si="1035"/>
        <v>0</v>
      </c>
      <c r="BE388" s="12">
        <f t="shared" si="1035"/>
        <v>0</v>
      </c>
      <c r="BF388" s="12">
        <f t="shared" si="1035"/>
        <v>0</v>
      </c>
      <c r="BG388" s="12">
        <f t="shared" si="1035"/>
        <v>0</v>
      </c>
      <c r="BH388" s="12">
        <f t="shared" si="1035"/>
        <v>0</v>
      </c>
      <c r="BI388" s="12">
        <f t="shared" si="918"/>
        <v>0</v>
      </c>
      <c r="BJ388" s="12">
        <f t="shared" si="919"/>
        <v>1.7793595757968876E-13</v>
      </c>
      <c r="BK388" s="12">
        <f t="shared" si="920"/>
        <v>159435.98356306218</v>
      </c>
      <c r="BL388" s="3">
        <f t="shared" si="938"/>
        <v>1</v>
      </c>
      <c r="BM388" s="3">
        <f t="shared" si="884"/>
        <v>3985899.5890765591</v>
      </c>
      <c r="BN388" s="24">
        <f t="shared" si="939"/>
        <v>0.99999999999999978</v>
      </c>
      <c r="BO388" s="3">
        <f t="shared" si="885"/>
        <v>3.9999999999999951</v>
      </c>
      <c r="BP388" s="21"/>
      <c r="BQ388" s="3">
        <f>I388+AJ388+BK388+SUM(J$11:J388)</f>
        <v>5000000.0000000009</v>
      </c>
      <c r="BR388" s="21"/>
      <c r="BS388">
        <f t="shared" si="878"/>
        <v>377</v>
      </c>
      <c r="BT388" s="10">
        <f t="shared" si="879"/>
        <v>0.20950046471442085</v>
      </c>
      <c r="BU388" s="8">
        <f t="shared" si="886"/>
        <v>1.6060249023809262E-13</v>
      </c>
      <c r="BV388" s="8">
        <f t="shared" si="887"/>
        <v>1.7893279585128129E-13</v>
      </c>
      <c r="BW388" s="8">
        <f t="shared" si="888"/>
        <v>2.0766169176255256E-13</v>
      </c>
      <c r="BX388" s="8">
        <f t="shared" si="889"/>
        <v>2.4100321028643113E-13</v>
      </c>
      <c r="BY388" s="8">
        <f t="shared" si="890"/>
        <v>2.7969793983369505E-13</v>
      </c>
      <c r="BZ388" s="8">
        <f t="shared" si="891"/>
        <v>3.2460537539826204E-13</v>
      </c>
      <c r="CA388" s="8">
        <f t="shared" si="892"/>
        <v>3.7672300983016734E-13</v>
      </c>
      <c r="CB388" s="8">
        <f t="shared" si="893"/>
        <v>4.3720849034424286E-13</v>
      </c>
      <c r="CC388" s="8">
        <f t="shared" si="894"/>
        <v>5.0740533240925726E-13</v>
      </c>
      <c r="CD388" s="8">
        <f t="shared" si="895"/>
        <v>5.8887276217951202E-13</v>
      </c>
      <c r="CE388" s="8">
        <f t="shared" si="896"/>
        <v>0</v>
      </c>
      <c r="CF388" s="8">
        <f t="shared" si="897"/>
        <v>0</v>
      </c>
      <c r="CG388" s="8">
        <f t="shared" si="898"/>
        <v>0</v>
      </c>
      <c r="CH388" s="8">
        <f t="shared" si="899"/>
        <v>0</v>
      </c>
      <c r="CI388" s="8">
        <f t="shared" si="900"/>
        <v>0</v>
      </c>
      <c r="CJ388" s="8">
        <f t="shared" si="901"/>
        <v>0</v>
      </c>
      <c r="CK388" s="8">
        <f t="shared" si="902"/>
        <v>0</v>
      </c>
      <c r="CL388" s="8">
        <f t="shared" si="903"/>
        <v>0</v>
      </c>
      <c r="CM388" s="8">
        <f t="shared" si="904"/>
        <v>0</v>
      </c>
      <c r="CN388" s="8">
        <f t="shared" si="905"/>
        <v>0</v>
      </c>
      <c r="CO388" s="8">
        <f t="shared" si="906"/>
        <v>0</v>
      </c>
      <c r="CP388" s="8">
        <f t="shared" si="907"/>
        <v>0</v>
      </c>
      <c r="CQ388" s="8">
        <f t="shared" si="926"/>
        <v>3.3027130981334944E-12</v>
      </c>
      <c r="CR388" s="21"/>
    </row>
    <row r="389" spans="2:96" x14ac:dyDescent="0.2">
      <c r="B389" s="1">
        <f t="shared" si="914"/>
        <v>44238</v>
      </c>
      <c r="C389" s="7">
        <f t="shared" si="908"/>
        <v>54</v>
      </c>
      <c r="D389">
        <f t="shared" si="921"/>
        <v>378</v>
      </c>
      <c r="E389" s="13">
        <f t="shared" si="915"/>
        <v>0.2</v>
      </c>
      <c r="F389" s="2">
        <f t="shared" si="909"/>
        <v>4.0551999668446754</v>
      </c>
      <c r="G389" s="2">
        <f t="shared" si="880"/>
        <v>1.9280000000000002</v>
      </c>
      <c r="H389" s="21"/>
      <c r="I389" s="3">
        <f t="shared" si="910"/>
        <v>1014100.4109234422</v>
      </c>
      <c r="J389" s="3"/>
      <c r="K389" s="12">
        <f t="shared" si="911"/>
        <v>3985899.5890765558</v>
      </c>
      <c r="L389" s="3">
        <f t="shared" si="935"/>
        <v>1</v>
      </c>
      <c r="N389" s="3">
        <f t="shared" si="922"/>
        <v>3.3027130981334944E-12</v>
      </c>
      <c r="O389" s="3">
        <f t="shared" ref="O389:AH389" si="1036">N388*(1-N$6)</f>
        <v>3.6796670317351353E-12</v>
      </c>
      <c r="P389" s="3">
        <f t="shared" si="1036"/>
        <v>4.2704629819125295E-12</v>
      </c>
      <c r="Q389" s="3">
        <f t="shared" si="1036"/>
        <v>4.956115301358047E-12</v>
      </c>
      <c r="R389" s="3">
        <f t="shared" si="1036"/>
        <v>5.7518538351443041E-12</v>
      </c>
      <c r="S389" s="3">
        <f t="shared" si="1036"/>
        <v>6.6753536851329515E-12</v>
      </c>
      <c r="T389" s="3">
        <f t="shared" si="1036"/>
        <v>7.7471278128367319E-12</v>
      </c>
      <c r="U389" s="3">
        <f t="shared" si="1036"/>
        <v>8.9909826773819995E-12</v>
      </c>
      <c r="V389" s="3">
        <f t="shared" si="1036"/>
        <v>1.0434547029292289E-11</v>
      </c>
      <c r="W389" s="3">
        <f t="shared" si="1036"/>
        <v>1.2109885605765204E-11</v>
      </c>
      <c r="X389" s="3">
        <f t="shared" si="1036"/>
        <v>1.4054211358963569E-11</v>
      </c>
      <c r="Y389" s="3">
        <f t="shared" si="1036"/>
        <v>1.6310712037476717E-11</v>
      </c>
      <c r="Z389" s="3">
        <f t="shared" si="1036"/>
        <v>1.8929509481142955E-11</v>
      </c>
      <c r="AA389" s="3">
        <f t="shared" si="1036"/>
        <v>2.1968772937279724E-11</v>
      </c>
      <c r="AB389" s="3">
        <f t="shared" si="1036"/>
        <v>2.5496011127521996E-11</v>
      </c>
      <c r="AC389" s="3">
        <f t="shared" si="1036"/>
        <v>2.9589571764913386E-11</v>
      </c>
      <c r="AD389" s="3">
        <f t="shared" si="1036"/>
        <v>3.4340381828820415E-11</v>
      </c>
      <c r="AE389" s="3">
        <f t="shared" si="1036"/>
        <v>3.9853967253000944E-11</v>
      </c>
      <c r="AF389" s="3">
        <f t="shared" si="1036"/>
        <v>4.6252796888537995E-11</v>
      </c>
      <c r="AG389" s="3">
        <f t="shared" si="1036"/>
        <v>5.367900280620776E-11</v>
      </c>
      <c r="AH389" s="3">
        <f t="shared" si="1036"/>
        <v>6.2297537362176599E-11</v>
      </c>
      <c r="AI389" s="12">
        <f t="shared" si="882"/>
        <v>3826463.6055134963</v>
      </c>
      <c r="AJ389" s="3">
        <f t="shared" si="924"/>
        <v>3826463.6055134968</v>
      </c>
      <c r="AK389" s="21"/>
      <c r="AL389">
        <f t="shared" si="876"/>
        <v>378</v>
      </c>
      <c r="AM389" s="3"/>
      <c r="AN389" s="3"/>
      <c r="AO389" s="12">
        <f t="shared" ref="AO389:BH389" si="1037">N388*AN$8</f>
        <v>1.5331945965563065E-13</v>
      </c>
      <c r="AP389" s="12">
        <f t="shared" si="1037"/>
        <v>0</v>
      </c>
      <c r="AQ389" s="12">
        <f t="shared" si="1037"/>
        <v>0</v>
      </c>
      <c r="AR389" s="12">
        <f t="shared" si="1037"/>
        <v>0</v>
      </c>
      <c r="AS389" s="12">
        <f t="shared" si="1037"/>
        <v>0</v>
      </c>
      <c r="AT389" s="12">
        <f t="shared" si="1037"/>
        <v>0</v>
      </c>
      <c r="AU389" s="12">
        <f t="shared" si="1037"/>
        <v>0</v>
      </c>
      <c r="AV389" s="12">
        <f t="shared" si="1037"/>
        <v>0</v>
      </c>
      <c r="AW389" s="12">
        <f t="shared" si="1037"/>
        <v>0</v>
      </c>
      <c r="AX389" s="12">
        <f t="shared" si="1037"/>
        <v>0</v>
      </c>
      <c r="AY389" s="12">
        <f t="shared" si="1037"/>
        <v>0</v>
      </c>
      <c r="AZ389" s="12">
        <f t="shared" si="1037"/>
        <v>0</v>
      </c>
      <c r="BA389" s="12">
        <f t="shared" si="1037"/>
        <v>0</v>
      </c>
      <c r="BB389" s="12">
        <f t="shared" si="1037"/>
        <v>0</v>
      </c>
      <c r="BC389" s="12">
        <f t="shared" si="1037"/>
        <v>0</v>
      </c>
      <c r="BD389" s="12">
        <f t="shared" si="1037"/>
        <v>0</v>
      </c>
      <c r="BE389" s="12">
        <f t="shared" si="1037"/>
        <v>0</v>
      </c>
      <c r="BF389" s="12">
        <f t="shared" si="1037"/>
        <v>0</v>
      </c>
      <c r="BG389" s="12">
        <f t="shared" si="1037"/>
        <v>0</v>
      </c>
      <c r="BH389" s="12">
        <f t="shared" si="1037"/>
        <v>0</v>
      </c>
      <c r="BI389" s="12">
        <f t="shared" si="918"/>
        <v>0</v>
      </c>
      <c r="BJ389" s="12">
        <f t="shared" si="919"/>
        <v>1.5331945965563065E-13</v>
      </c>
      <c r="BK389" s="12">
        <f t="shared" si="920"/>
        <v>159435.98356306218</v>
      </c>
      <c r="BL389" s="3">
        <f t="shared" si="938"/>
        <v>1</v>
      </c>
      <c r="BM389" s="3">
        <f t="shared" si="884"/>
        <v>3985899.5890765591</v>
      </c>
      <c r="BN389" s="24">
        <f t="shared" si="939"/>
        <v>0.99999999999999978</v>
      </c>
      <c r="BO389" s="3">
        <f t="shared" si="885"/>
        <v>3.9999999999999951</v>
      </c>
      <c r="BP389" s="21"/>
      <c r="BQ389" s="3">
        <f>I389+AJ389+BK389+SUM(J$11:J389)</f>
        <v>5000000.0000000009</v>
      </c>
      <c r="BR389" s="21"/>
      <c r="BS389">
        <f t="shared" si="878"/>
        <v>378</v>
      </c>
      <c r="BT389" s="10">
        <f t="shared" si="879"/>
        <v>0.20950046471442085</v>
      </c>
      <c r="BU389" s="8">
        <f t="shared" si="886"/>
        <v>1.3838398577547435E-13</v>
      </c>
      <c r="BV389" s="8">
        <f t="shared" si="887"/>
        <v>1.5417839062856889E-13</v>
      </c>
      <c r="BW389" s="8">
        <f t="shared" si="888"/>
        <v>1.7893279585128129E-13</v>
      </c>
      <c r="BX389" s="8">
        <f t="shared" si="889"/>
        <v>2.0766169176255256E-13</v>
      </c>
      <c r="BY389" s="8">
        <f t="shared" si="890"/>
        <v>2.4100321028643113E-13</v>
      </c>
      <c r="BZ389" s="8">
        <f t="shared" si="891"/>
        <v>2.7969793983369505E-13</v>
      </c>
      <c r="CA389" s="8">
        <f t="shared" si="892"/>
        <v>3.2460537539826204E-13</v>
      </c>
      <c r="CB389" s="8">
        <f t="shared" si="893"/>
        <v>3.7672300983016734E-13</v>
      </c>
      <c r="CC389" s="8">
        <f t="shared" si="894"/>
        <v>4.3720849034424286E-13</v>
      </c>
      <c r="CD389" s="8">
        <f t="shared" si="895"/>
        <v>5.0740533240925726E-13</v>
      </c>
      <c r="CE389" s="8">
        <f t="shared" si="896"/>
        <v>0</v>
      </c>
      <c r="CF389" s="8">
        <f t="shared" si="897"/>
        <v>0</v>
      </c>
      <c r="CG389" s="8">
        <f t="shared" si="898"/>
        <v>0</v>
      </c>
      <c r="CH389" s="8">
        <f t="shared" si="899"/>
        <v>0</v>
      </c>
      <c r="CI389" s="8">
        <f t="shared" si="900"/>
        <v>0</v>
      </c>
      <c r="CJ389" s="8">
        <f t="shared" si="901"/>
        <v>0</v>
      </c>
      <c r="CK389" s="8">
        <f t="shared" si="902"/>
        <v>0</v>
      </c>
      <c r="CL389" s="8">
        <f t="shared" si="903"/>
        <v>0</v>
      </c>
      <c r="CM389" s="8">
        <f t="shared" si="904"/>
        <v>0</v>
      </c>
      <c r="CN389" s="8">
        <f t="shared" si="905"/>
        <v>0</v>
      </c>
      <c r="CO389" s="8">
        <f t="shared" si="906"/>
        <v>0</v>
      </c>
      <c r="CP389" s="8">
        <f t="shared" si="907"/>
        <v>0</v>
      </c>
      <c r="CQ389" s="8">
        <f t="shared" si="926"/>
        <v>2.8458002221199328E-12</v>
      </c>
      <c r="CR389" s="21"/>
    </row>
    <row r="390" spans="2:96" x14ac:dyDescent="0.2">
      <c r="B390" s="1">
        <f t="shared" si="914"/>
        <v>44239</v>
      </c>
      <c r="C390" s="7">
        <f t="shared" si="908"/>
        <v>54.142857142857146</v>
      </c>
      <c r="D390">
        <f t="shared" si="921"/>
        <v>379</v>
      </c>
      <c r="E390" s="13">
        <f t="shared" si="915"/>
        <v>0.2</v>
      </c>
      <c r="F390" s="2">
        <f t="shared" si="909"/>
        <v>4.0551999668446754</v>
      </c>
      <c r="G390" s="2">
        <f t="shared" si="880"/>
        <v>1.9280000000000002</v>
      </c>
      <c r="H390" s="21"/>
      <c r="I390" s="3">
        <f t="shared" si="910"/>
        <v>1014100.4109234422</v>
      </c>
      <c r="J390" s="3"/>
      <c r="K390" s="12">
        <f t="shared" si="911"/>
        <v>3985899.5890765558</v>
      </c>
      <c r="L390" s="3">
        <f t="shared" si="935"/>
        <v>1</v>
      </c>
      <c r="N390" s="3">
        <f t="shared" si="922"/>
        <v>2.8458002221199328E-12</v>
      </c>
      <c r="O390" s="3">
        <f t="shared" ref="O390:AH390" si="1038">N389*(1-N$6)</f>
        <v>3.1706045742081544E-12</v>
      </c>
      <c r="P390" s="3">
        <f t="shared" si="1038"/>
        <v>3.6796670317351353E-12</v>
      </c>
      <c r="Q390" s="3">
        <f t="shared" si="1038"/>
        <v>4.2704629819125295E-12</v>
      </c>
      <c r="R390" s="3">
        <f t="shared" si="1038"/>
        <v>4.956115301358047E-12</v>
      </c>
      <c r="S390" s="3">
        <f t="shared" si="1038"/>
        <v>5.7518538351443041E-12</v>
      </c>
      <c r="T390" s="3">
        <f t="shared" si="1038"/>
        <v>6.6753536851329515E-12</v>
      </c>
      <c r="U390" s="3">
        <f t="shared" si="1038"/>
        <v>7.7471278128367319E-12</v>
      </c>
      <c r="V390" s="3">
        <f t="shared" si="1038"/>
        <v>8.9909826773819995E-12</v>
      </c>
      <c r="W390" s="3">
        <f t="shared" si="1038"/>
        <v>1.0434547029292289E-11</v>
      </c>
      <c r="X390" s="3">
        <f t="shared" si="1038"/>
        <v>1.2109885605765204E-11</v>
      </c>
      <c r="Y390" s="3">
        <f t="shared" si="1038"/>
        <v>1.4054211358963569E-11</v>
      </c>
      <c r="Z390" s="3">
        <f t="shared" si="1038"/>
        <v>1.6310712037476717E-11</v>
      </c>
      <c r="AA390" s="3">
        <f t="shared" si="1038"/>
        <v>1.8929509481142955E-11</v>
      </c>
      <c r="AB390" s="3">
        <f t="shared" si="1038"/>
        <v>2.1968772937279724E-11</v>
      </c>
      <c r="AC390" s="3">
        <f t="shared" si="1038"/>
        <v>2.5496011127521996E-11</v>
      </c>
      <c r="AD390" s="3">
        <f t="shared" si="1038"/>
        <v>2.9589571764913386E-11</v>
      </c>
      <c r="AE390" s="3">
        <f t="shared" si="1038"/>
        <v>3.4340381828820415E-11</v>
      </c>
      <c r="AF390" s="3">
        <f t="shared" si="1038"/>
        <v>3.9853967253000944E-11</v>
      </c>
      <c r="AG390" s="3">
        <f t="shared" si="1038"/>
        <v>4.6252796888537995E-11</v>
      </c>
      <c r="AH390" s="3">
        <f t="shared" si="1038"/>
        <v>5.367900280620776E-11</v>
      </c>
      <c r="AI390" s="12">
        <f t="shared" si="882"/>
        <v>3826463.6055134963</v>
      </c>
      <c r="AJ390" s="3">
        <f t="shared" si="924"/>
        <v>3826463.6055134968</v>
      </c>
      <c r="AK390" s="21"/>
      <c r="AL390">
        <f t="shared" si="876"/>
        <v>379</v>
      </c>
      <c r="AM390" s="3"/>
      <c r="AN390" s="3"/>
      <c r="AO390" s="12">
        <f t="shared" ref="AO390:BH390" si="1039">N389*AN$8</f>
        <v>1.3210852392533977E-13</v>
      </c>
      <c r="AP390" s="12">
        <f t="shared" si="1039"/>
        <v>0</v>
      </c>
      <c r="AQ390" s="12">
        <f t="shared" si="1039"/>
        <v>0</v>
      </c>
      <c r="AR390" s="12">
        <f t="shared" si="1039"/>
        <v>0</v>
      </c>
      <c r="AS390" s="12">
        <f t="shared" si="1039"/>
        <v>0</v>
      </c>
      <c r="AT390" s="12">
        <f t="shared" si="1039"/>
        <v>0</v>
      </c>
      <c r="AU390" s="12">
        <f t="shared" si="1039"/>
        <v>0</v>
      </c>
      <c r="AV390" s="12">
        <f t="shared" si="1039"/>
        <v>0</v>
      </c>
      <c r="AW390" s="12">
        <f t="shared" si="1039"/>
        <v>0</v>
      </c>
      <c r="AX390" s="12">
        <f t="shared" si="1039"/>
        <v>0</v>
      </c>
      <c r="AY390" s="12">
        <f t="shared" si="1039"/>
        <v>0</v>
      </c>
      <c r="AZ390" s="12">
        <f t="shared" si="1039"/>
        <v>0</v>
      </c>
      <c r="BA390" s="12">
        <f t="shared" si="1039"/>
        <v>0</v>
      </c>
      <c r="BB390" s="12">
        <f t="shared" si="1039"/>
        <v>0</v>
      </c>
      <c r="BC390" s="12">
        <f t="shared" si="1039"/>
        <v>0</v>
      </c>
      <c r="BD390" s="12">
        <f t="shared" si="1039"/>
        <v>0</v>
      </c>
      <c r="BE390" s="12">
        <f t="shared" si="1039"/>
        <v>0</v>
      </c>
      <c r="BF390" s="12">
        <f t="shared" si="1039"/>
        <v>0</v>
      </c>
      <c r="BG390" s="12">
        <f t="shared" si="1039"/>
        <v>0</v>
      </c>
      <c r="BH390" s="12">
        <f t="shared" si="1039"/>
        <v>0</v>
      </c>
      <c r="BI390" s="12">
        <f t="shared" si="918"/>
        <v>0</v>
      </c>
      <c r="BJ390" s="12">
        <f t="shared" si="919"/>
        <v>1.3210852392533977E-13</v>
      </c>
      <c r="BK390" s="12">
        <f t="shared" si="920"/>
        <v>159435.98356306218</v>
      </c>
      <c r="BL390" s="3">
        <f t="shared" si="938"/>
        <v>1</v>
      </c>
      <c r="BM390" s="3">
        <f t="shared" si="884"/>
        <v>3985899.5890765591</v>
      </c>
      <c r="BN390" s="24">
        <f t="shared" si="939"/>
        <v>0.99999999999999989</v>
      </c>
      <c r="BO390" s="3">
        <f t="shared" si="885"/>
        <v>3.9999999999999951</v>
      </c>
      <c r="BP390" s="21"/>
      <c r="BQ390" s="3">
        <f>I390+AJ390+BK390+SUM(J$11:J390)</f>
        <v>5000000.0000000009</v>
      </c>
      <c r="BR390" s="21"/>
      <c r="BS390">
        <f t="shared" si="878"/>
        <v>379</v>
      </c>
      <c r="BT390" s="10">
        <f t="shared" si="879"/>
        <v>0.20950046471442085</v>
      </c>
      <c r="BU390" s="8">
        <f t="shared" si="886"/>
        <v>1.192392938037056E-13</v>
      </c>
      <c r="BV390" s="8">
        <f t="shared" si="887"/>
        <v>1.3284862634445536E-13</v>
      </c>
      <c r="BW390" s="8">
        <f t="shared" si="888"/>
        <v>1.5417839062856889E-13</v>
      </c>
      <c r="BX390" s="8">
        <f t="shared" si="889"/>
        <v>1.7893279585128129E-13</v>
      </c>
      <c r="BY390" s="8">
        <f t="shared" si="890"/>
        <v>2.0766169176255256E-13</v>
      </c>
      <c r="BZ390" s="8">
        <f t="shared" si="891"/>
        <v>2.4100321028643113E-13</v>
      </c>
      <c r="CA390" s="8">
        <f t="shared" si="892"/>
        <v>2.7969793983369505E-13</v>
      </c>
      <c r="CB390" s="8">
        <f t="shared" si="893"/>
        <v>3.2460537539826204E-13</v>
      </c>
      <c r="CC390" s="8">
        <f t="shared" si="894"/>
        <v>3.7672300983016734E-13</v>
      </c>
      <c r="CD390" s="8">
        <f t="shared" si="895"/>
        <v>4.3720849034424286E-13</v>
      </c>
      <c r="CE390" s="8">
        <f t="shared" si="896"/>
        <v>0</v>
      </c>
      <c r="CF390" s="8">
        <f t="shared" si="897"/>
        <v>0</v>
      </c>
      <c r="CG390" s="8">
        <f t="shared" si="898"/>
        <v>0</v>
      </c>
      <c r="CH390" s="8">
        <f t="shared" si="899"/>
        <v>0</v>
      </c>
      <c r="CI390" s="8">
        <f t="shared" si="900"/>
        <v>0</v>
      </c>
      <c r="CJ390" s="8">
        <f t="shared" si="901"/>
        <v>0</v>
      </c>
      <c r="CK390" s="8">
        <f t="shared" si="902"/>
        <v>0</v>
      </c>
      <c r="CL390" s="8">
        <f t="shared" si="903"/>
        <v>0</v>
      </c>
      <c r="CM390" s="8">
        <f t="shared" si="904"/>
        <v>0</v>
      </c>
      <c r="CN390" s="8">
        <f t="shared" si="905"/>
        <v>0</v>
      </c>
      <c r="CO390" s="8">
        <f t="shared" si="906"/>
        <v>0</v>
      </c>
      <c r="CP390" s="8">
        <f t="shared" si="907"/>
        <v>0</v>
      </c>
      <c r="CQ390" s="8">
        <f t="shared" si="926"/>
        <v>2.4520988240833621E-12</v>
      </c>
      <c r="CR390" s="21"/>
    </row>
    <row r="391" spans="2:96" x14ac:dyDescent="0.2">
      <c r="B391" s="1">
        <f t="shared" si="914"/>
        <v>44240</v>
      </c>
      <c r="C391" s="7">
        <f t="shared" si="908"/>
        <v>54.285714285714285</v>
      </c>
      <c r="D391">
        <f t="shared" si="921"/>
        <v>380</v>
      </c>
      <c r="E391" s="13">
        <f t="shared" si="915"/>
        <v>0.2</v>
      </c>
      <c r="F391" s="2">
        <f t="shared" si="909"/>
        <v>4.0551999668446754</v>
      </c>
      <c r="G391" s="2">
        <f t="shared" si="880"/>
        <v>1.9280000000000002</v>
      </c>
      <c r="H391" s="21"/>
      <c r="I391" s="3">
        <f t="shared" si="910"/>
        <v>1014100.4109234422</v>
      </c>
      <c r="J391" s="3"/>
      <c r="K391" s="12">
        <f t="shared" si="911"/>
        <v>3985899.5890765558</v>
      </c>
      <c r="L391" s="3">
        <f t="shared" si="935"/>
        <v>1</v>
      </c>
      <c r="N391" s="3">
        <f t="shared" si="922"/>
        <v>2.4520988240833621E-12</v>
      </c>
      <c r="O391" s="3">
        <f t="shared" ref="O391:AH391" si="1040">N390*(1-N$6)</f>
        <v>2.7319682132351353E-12</v>
      </c>
      <c r="P391" s="3">
        <f t="shared" si="1040"/>
        <v>3.1706045742081544E-12</v>
      </c>
      <c r="Q391" s="3">
        <f t="shared" si="1040"/>
        <v>3.6796670317351353E-12</v>
      </c>
      <c r="R391" s="3">
        <f t="shared" si="1040"/>
        <v>4.2704629819125295E-12</v>
      </c>
      <c r="S391" s="3">
        <f t="shared" si="1040"/>
        <v>4.956115301358047E-12</v>
      </c>
      <c r="T391" s="3">
        <f t="shared" si="1040"/>
        <v>5.7518538351443041E-12</v>
      </c>
      <c r="U391" s="3">
        <f t="shared" si="1040"/>
        <v>6.6753536851329515E-12</v>
      </c>
      <c r="V391" s="3">
        <f t="shared" si="1040"/>
        <v>7.7471278128367319E-12</v>
      </c>
      <c r="W391" s="3">
        <f t="shared" si="1040"/>
        <v>8.9909826773819995E-12</v>
      </c>
      <c r="X391" s="3">
        <f t="shared" si="1040"/>
        <v>1.0434547029292289E-11</v>
      </c>
      <c r="Y391" s="3">
        <f t="shared" si="1040"/>
        <v>1.2109885605765204E-11</v>
      </c>
      <c r="Z391" s="3">
        <f t="shared" si="1040"/>
        <v>1.4054211358963569E-11</v>
      </c>
      <c r="AA391" s="3">
        <f t="shared" si="1040"/>
        <v>1.6310712037476717E-11</v>
      </c>
      <c r="AB391" s="3">
        <f t="shared" si="1040"/>
        <v>1.8929509481142955E-11</v>
      </c>
      <c r="AC391" s="3">
        <f t="shared" si="1040"/>
        <v>2.1968772937279724E-11</v>
      </c>
      <c r="AD391" s="3">
        <f t="shared" si="1040"/>
        <v>2.5496011127521996E-11</v>
      </c>
      <c r="AE391" s="3">
        <f t="shared" si="1040"/>
        <v>2.9589571764913386E-11</v>
      </c>
      <c r="AF391" s="3">
        <f t="shared" si="1040"/>
        <v>3.4340381828820415E-11</v>
      </c>
      <c r="AG391" s="3">
        <f t="shared" si="1040"/>
        <v>3.9853967253000944E-11</v>
      </c>
      <c r="AH391" s="3">
        <f t="shared" si="1040"/>
        <v>4.6252796888537995E-11</v>
      </c>
      <c r="AI391" s="12">
        <f t="shared" si="882"/>
        <v>3826463.6055134963</v>
      </c>
      <c r="AJ391" s="3">
        <f t="shared" si="924"/>
        <v>3826463.6055134968</v>
      </c>
      <c r="AK391" s="21"/>
      <c r="AL391">
        <f t="shared" si="876"/>
        <v>380</v>
      </c>
      <c r="AM391" s="3"/>
      <c r="AN391" s="3"/>
      <c r="AO391" s="12">
        <f t="shared" ref="AO391:BH391" si="1041">N390*AN$8</f>
        <v>1.1383200888479732E-13</v>
      </c>
      <c r="AP391" s="12">
        <f t="shared" si="1041"/>
        <v>0</v>
      </c>
      <c r="AQ391" s="12">
        <f t="shared" si="1041"/>
        <v>0</v>
      </c>
      <c r="AR391" s="12">
        <f t="shared" si="1041"/>
        <v>0</v>
      </c>
      <c r="AS391" s="12">
        <f t="shared" si="1041"/>
        <v>0</v>
      </c>
      <c r="AT391" s="12">
        <f t="shared" si="1041"/>
        <v>0</v>
      </c>
      <c r="AU391" s="12">
        <f t="shared" si="1041"/>
        <v>0</v>
      </c>
      <c r="AV391" s="12">
        <f t="shared" si="1041"/>
        <v>0</v>
      </c>
      <c r="AW391" s="12">
        <f t="shared" si="1041"/>
        <v>0</v>
      </c>
      <c r="AX391" s="12">
        <f t="shared" si="1041"/>
        <v>0</v>
      </c>
      <c r="AY391" s="12">
        <f t="shared" si="1041"/>
        <v>0</v>
      </c>
      <c r="AZ391" s="12">
        <f t="shared" si="1041"/>
        <v>0</v>
      </c>
      <c r="BA391" s="12">
        <f t="shared" si="1041"/>
        <v>0</v>
      </c>
      <c r="BB391" s="12">
        <f t="shared" si="1041"/>
        <v>0</v>
      </c>
      <c r="BC391" s="12">
        <f t="shared" si="1041"/>
        <v>0</v>
      </c>
      <c r="BD391" s="12">
        <f t="shared" si="1041"/>
        <v>0</v>
      </c>
      <c r="BE391" s="12">
        <f t="shared" si="1041"/>
        <v>0</v>
      </c>
      <c r="BF391" s="12">
        <f t="shared" si="1041"/>
        <v>0</v>
      </c>
      <c r="BG391" s="12">
        <f t="shared" si="1041"/>
        <v>0</v>
      </c>
      <c r="BH391" s="12">
        <f t="shared" si="1041"/>
        <v>0</v>
      </c>
      <c r="BI391" s="12">
        <f t="shared" si="918"/>
        <v>0</v>
      </c>
      <c r="BJ391" s="12">
        <f t="shared" si="919"/>
        <v>1.1383200888479732E-13</v>
      </c>
      <c r="BK391" s="12">
        <f t="shared" si="920"/>
        <v>159435.98356306218</v>
      </c>
      <c r="BL391" s="3">
        <f t="shared" si="938"/>
        <v>1</v>
      </c>
      <c r="BM391" s="3">
        <f t="shared" si="884"/>
        <v>3985899.5890765591</v>
      </c>
      <c r="BN391" s="24">
        <f t="shared" si="939"/>
        <v>0.99999999999999989</v>
      </c>
      <c r="BO391" s="3">
        <f t="shared" si="885"/>
        <v>3.9999999999999951</v>
      </c>
      <c r="BP391" s="21"/>
      <c r="BQ391" s="3">
        <f>I391+AJ391+BK391+SUM(J$11:J391)</f>
        <v>5000000.0000000009</v>
      </c>
      <c r="BR391" s="21"/>
      <c r="BS391">
        <f t="shared" si="878"/>
        <v>380</v>
      </c>
      <c r="BT391" s="10">
        <f t="shared" si="879"/>
        <v>0.20950046471442085</v>
      </c>
      <c r="BU391" s="8">
        <f t="shared" si="886"/>
        <v>1.0274316863422985E-13</v>
      </c>
      <c r="BV391" s="8">
        <f t="shared" si="887"/>
        <v>1.1446972205155738E-13</v>
      </c>
      <c r="BW391" s="8">
        <f t="shared" si="888"/>
        <v>1.3284862634445536E-13</v>
      </c>
      <c r="BX391" s="8">
        <f t="shared" si="889"/>
        <v>1.5417839062856889E-13</v>
      </c>
      <c r="BY391" s="8">
        <f t="shared" si="890"/>
        <v>1.7893279585128129E-13</v>
      </c>
      <c r="BZ391" s="8">
        <f t="shared" si="891"/>
        <v>2.0766169176255256E-13</v>
      </c>
      <c r="CA391" s="8">
        <f t="shared" si="892"/>
        <v>2.4100321028643113E-13</v>
      </c>
      <c r="CB391" s="8">
        <f t="shared" si="893"/>
        <v>2.7969793983369505E-13</v>
      </c>
      <c r="CC391" s="8">
        <f t="shared" si="894"/>
        <v>3.2460537539826204E-13</v>
      </c>
      <c r="CD391" s="8">
        <f t="shared" si="895"/>
        <v>3.7672300983016734E-13</v>
      </c>
      <c r="CE391" s="8">
        <f t="shared" si="896"/>
        <v>0</v>
      </c>
      <c r="CF391" s="8">
        <f t="shared" si="897"/>
        <v>0</v>
      </c>
      <c r="CG391" s="8">
        <f t="shared" si="898"/>
        <v>0</v>
      </c>
      <c r="CH391" s="8">
        <f t="shared" si="899"/>
        <v>0</v>
      </c>
      <c r="CI391" s="8">
        <f t="shared" si="900"/>
        <v>0</v>
      </c>
      <c r="CJ391" s="8">
        <f t="shared" si="901"/>
        <v>0</v>
      </c>
      <c r="CK391" s="8">
        <f t="shared" si="902"/>
        <v>0</v>
      </c>
      <c r="CL391" s="8">
        <f t="shared" si="903"/>
        <v>0</v>
      </c>
      <c r="CM391" s="8">
        <f t="shared" si="904"/>
        <v>0</v>
      </c>
      <c r="CN391" s="8">
        <f t="shared" si="905"/>
        <v>0</v>
      </c>
      <c r="CO391" s="8">
        <f t="shared" si="906"/>
        <v>0</v>
      </c>
      <c r="CP391" s="8">
        <f t="shared" si="907"/>
        <v>0</v>
      </c>
      <c r="CQ391" s="8">
        <f t="shared" si="926"/>
        <v>2.112863930621201E-12</v>
      </c>
      <c r="CR391" s="21"/>
    </row>
    <row r="392" spans="2:96" x14ac:dyDescent="0.2">
      <c r="B392" s="1">
        <f t="shared" si="914"/>
        <v>44241</v>
      </c>
      <c r="C392" s="7">
        <f t="shared" si="908"/>
        <v>54.428571428571431</v>
      </c>
      <c r="D392">
        <f t="shared" si="921"/>
        <v>381</v>
      </c>
      <c r="E392" s="13">
        <f t="shared" si="915"/>
        <v>0.2</v>
      </c>
      <c r="F392" s="2">
        <f t="shared" si="909"/>
        <v>4.0551999668446754</v>
      </c>
      <c r="G392" s="2">
        <f t="shared" si="880"/>
        <v>1.9280000000000002</v>
      </c>
      <c r="H392" s="21"/>
      <c r="I392" s="3">
        <f t="shared" si="910"/>
        <v>1014100.4109234422</v>
      </c>
      <c r="J392" s="3"/>
      <c r="K392" s="12">
        <f t="shared" si="911"/>
        <v>3985899.5890765558</v>
      </c>
      <c r="L392" s="3">
        <f t="shared" si="935"/>
        <v>1</v>
      </c>
      <c r="N392" s="3">
        <f t="shared" si="922"/>
        <v>2.112863930621201E-12</v>
      </c>
      <c r="O392" s="3">
        <f t="shared" ref="O392:AH392" si="1042">N391*(1-N$6)</f>
        <v>2.3540148711200273E-12</v>
      </c>
      <c r="P392" s="3">
        <f t="shared" si="1042"/>
        <v>2.7319682132351353E-12</v>
      </c>
      <c r="Q392" s="3">
        <f t="shared" si="1042"/>
        <v>3.1706045742081544E-12</v>
      </c>
      <c r="R392" s="3">
        <f t="shared" si="1042"/>
        <v>3.6796670317351353E-12</v>
      </c>
      <c r="S392" s="3">
        <f t="shared" si="1042"/>
        <v>4.2704629819125295E-12</v>
      </c>
      <c r="T392" s="3">
        <f t="shared" si="1042"/>
        <v>4.956115301358047E-12</v>
      </c>
      <c r="U392" s="3">
        <f t="shared" si="1042"/>
        <v>5.7518538351443041E-12</v>
      </c>
      <c r="V392" s="3">
        <f t="shared" si="1042"/>
        <v>6.6753536851329515E-12</v>
      </c>
      <c r="W392" s="3">
        <f t="shared" si="1042"/>
        <v>7.7471278128367319E-12</v>
      </c>
      <c r="X392" s="3">
        <f t="shared" si="1042"/>
        <v>8.9909826773819995E-12</v>
      </c>
      <c r="Y392" s="3">
        <f t="shared" si="1042"/>
        <v>1.0434547029292289E-11</v>
      </c>
      <c r="Z392" s="3">
        <f t="shared" si="1042"/>
        <v>1.2109885605765204E-11</v>
      </c>
      <c r="AA392" s="3">
        <f t="shared" si="1042"/>
        <v>1.4054211358963569E-11</v>
      </c>
      <c r="AB392" s="3">
        <f t="shared" si="1042"/>
        <v>1.6310712037476717E-11</v>
      </c>
      <c r="AC392" s="3">
        <f t="shared" si="1042"/>
        <v>1.8929509481142955E-11</v>
      </c>
      <c r="AD392" s="3">
        <f t="shared" si="1042"/>
        <v>2.1968772937279724E-11</v>
      </c>
      <c r="AE392" s="3">
        <f t="shared" si="1042"/>
        <v>2.5496011127521996E-11</v>
      </c>
      <c r="AF392" s="3">
        <f t="shared" si="1042"/>
        <v>2.9589571764913386E-11</v>
      </c>
      <c r="AG392" s="3">
        <f t="shared" si="1042"/>
        <v>3.4340381828820415E-11</v>
      </c>
      <c r="AH392" s="3">
        <f t="shared" si="1042"/>
        <v>3.9853967253000944E-11</v>
      </c>
      <c r="AI392" s="12">
        <f t="shared" si="882"/>
        <v>3826463.6055134963</v>
      </c>
      <c r="AJ392" s="3">
        <f t="shared" si="924"/>
        <v>3826463.6055134968</v>
      </c>
      <c r="AK392" s="21"/>
      <c r="AL392">
        <f t="shared" si="876"/>
        <v>381</v>
      </c>
      <c r="AM392" s="3"/>
      <c r="AN392" s="3"/>
      <c r="AO392" s="12">
        <f t="shared" ref="AO392:BH392" si="1043">N391*AN$8</f>
        <v>9.8083952963334488E-14</v>
      </c>
      <c r="AP392" s="12">
        <f t="shared" si="1043"/>
        <v>0</v>
      </c>
      <c r="AQ392" s="12">
        <f t="shared" si="1043"/>
        <v>0</v>
      </c>
      <c r="AR392" s="12">
        <f t="shared" si="1043"/>
        <v>0</v>
      </c>
      <c r="AS392" s="12">
        <f t="shared" si="1043"/>
        <v>0</v>
      </c>
      <c r="AT392" s="12">
        <f t="shared" si="1043"/>
        <v>0</v>
      </c>
      <c r="AU392" s="12">
        <f t="shared" si="1043"/>
        <v>0</v>
      </c>
      <c r="AV392" s="12">
        <f t="shared" si="1043"/>
        <v>0</v>
      </c>
      <c r="AW392" s="12">
        <f t="shared" si="1043"/>
        <v>0</v>
      </c>
      <c r="AX392" s="12">
        <f t="shared" si="1043"/>
        <v>0</v>
      </c>
      <c r="AY392" s="12">
        <f t="shared" si="1043"/>
        <v>0</v>
      </c>
      <c r="AZ392" s="12">
        <f t="shared" si="1043"/>
        <v>0</v>
      </c>
      <c r="BA392" s="12">
        <f t="shared" si="1043"/>
        <v>0</v>
      </c>
      <c r="BB392" s="12">
        <f t="shared" si="1043"/>
        <v>0</v>
      </c>
      <c r="BC392" s="12">
        <f t="shared" si="1043"/>
        <v>0</v>
      </c>
      <c r="BD392" s="12">
        <f t="shared" si="1043"/>
        <v>0</v>
      </c>
      <c r="BE392" s="12">
        <f t="shared" si="1043"/>
        <v>0</v>
      </c>
      <c r="BF392" s="12">
        <f t="shared" si="1043"/>
        <v>0</v>
      </c>
      <c r="BG392" s="12">
        <f t="shared" si="1043"/>
        <v>0</v>
      </c>
      <c r="BH392" s="12">
        <f t="shared" si="1043"/>
        <v>0</v>
      </c>
      <c r="BI392" s="12">
        <f t="shared" si="918"/>
        <v>0</v>
      </c>
      <c r="BJ392" s="12">
        <f t="shared" si="919"/>
        <v>9.8083952963334488E-14</v>
      </c>
      <c r="BK392" s="12">
        <f t="shared" si="920"/>
        <v>159435.98356306218</v>
      </c>
      <c r="BL392" s="3">
        <f t="shared" si="938"/>
        <v>1</v>
      </c>
      <c r="BM392" s="3">
        <f t="shared" si="884"/>
        <v>3985899.5890765591</v>
      </c>
      <c r="BN392" s="24">
        <f t="shared" si="939"/>
        <v>0.99999999999999989</v>
      </c>
      <c r="BO392" s="3">
        <f t="shared" si="885"/>
        <v>3.9999999999999951</v>
      </c>
      <c r="BP392" s="21"/>
      <c r="BQ392" s="3">
        <f>I392+AJ392+BK392+SUM(J$11:J392)</f>
        <v>5000000.0000000009</v>
      </c>
      <c r="BR392" s="21"/>
      <c r="BS392">
        <f t="shared" si="878"/>
        <v>381</v>
      </c>
      <c r="BT392" s="10">
        <f t="shared" si="879"/>
        <v>0.20950046471442085</v>
      </c>
      <c r="BU392" s="8">
        <f t="shared" si="886"/>
        <v>8.852919506869589E-14</v>
      </c>
      <c r="BV392" s="8">
        <f t="shared" si="887"/>
        <v>9.863344188886066E-14</v>
      </c>
      <c r="BW392" s="8">
        <f t="shared" si="888"/>
        <v>1.1446972205155738E-13</v>
      </c>
      <c r="BX392" s="8">
        <f t="shared" si="889"/>
        <v>1.3284862634445536E-13</v>
      </c>
      <c r="BY392" s="8">
        <f t="shared" si="890"/>
        <v>1.5417839062856889E-13</v>
      </c>
      <c r="BZ392" s="8">
        <f t="shared" si="891"/>
        <v>1.7893279585128129E-13</v>
      </c>
      <c r="CA392" s="8">
        <f t="shared" si="892"/>
        <v>2.0766169176255256E-13</v>
      </c>
      <c r="CB392" s="8">
        <f t="shared" si="893"/>
        <v>2.4100321028643113E-13</v>
      </c>
      <c r="CC392" s="8">
        <f t="shared" si="894"/>
        <v>2.7969793983369505E-13</v>
      </c>
      <c r="CD392" s="8">
        <f t="shared" si="895"/>
        <v>3.2460537539826204E-13</v>
      </c>
      <c r="CE392" s="8">
        <f t="shared" si="896"/>
        <v>0</v>
      </c>
      <c r="CF392" s="8">
        <f t="shared" si="897"/>
        <v>0</v>
      </c>
      <c r="CG392" s="8">
        <f t="shared" si="898"/>
        <v>0</v>
      </c>
      <c r="CH392" s="8">
        <f t="shared" si="899"/>
        <v>0</v>
      </c>
      <c r="CI392" s="8">
        <f t="shared" si="900"/>
        <v>0</v>
      </c>
      <c r="CJ392" s="8">
        <f t="shared" si="901"/>
        <v>0</v>
      </c>
      <c r="CK392" s="8">
        <f t="shared" si="902"/>
        <v>0</v>
      </c>
      <c r="CL392" s="8">
        <f t="shared" si="903"/>
        <v>0</v>
      </c>
      <c r="CM392" s="8">
        <f t="shared" si="904"/>
        <v>0</v>
      </c>
      <c r="CN392" s="8">
        <f t="shared" si="905"/>
        <v>0</v>
      </c>
      <c r="CO392" s="8">
        <f t="shared" si="906"/>
        <v>0</v>
      </c>
      <c r="CP392" s="8">
        <f t="shared" si="907"/>
        <v>0</v>
      </c>
      <c r="CQ392" s="8">
        <f t="shared" si="926"/>
        <v>1.82056038911436E-12</v>
      </c>
      <c r="CR392" s="21"/>
    </row>
    <row r="393" spans="2:96" x14ac:dyDescent="0.2">
      <c r="B393" s="1">
        <f t="shared" si="914"/>
        <v>44242</v>
      </c>
      <c r="C393" s="7">
        <f t="shared" si="908"/>
        <v>54.571428571428569</v>
      </c>
      <c r="D393">
        <f t="shared" si="921"/>
        <v>382</v>
      </c>
      <c r="E393" s="13">
        <f t="shared" si="915"/>
        <v>0.2</v>
      </c>
      <c r="F393" s="2">
        <f t="shared" si="909"/>
        <v>4.0551999668446754</v>
      </c>
      <c r="G393" s="2">
        <f t="shared" si="880"/>
        <v>1.9280000000000002</v>
      </c>
      <c r="H393" s="21"/>
      <c r="I393" s="3">
        <f t="shared" si="910"/>
        <v>1014100.4109234422</v>
      </c>
      <c r="J393" s="3"/>
      <c r="K393" s="12">
        <f t="shared" si="911"/>
        <v>3985899.5890765558</v>
      </c>
      <c r="L393" s="3">
        <f t="shared" si="935"/>
        <v>1</v>
      </c>
      <c r="N393" s="3">
        <f t="shared" si="922"/>
        <v>1.82056038911436E-12</v>
      </c>
      <c r="O393" s="3">
        <f t="shared" ref="O393:AH393" si="1044">N392*(1-N$6)</f>
        <v>2.0283493733963528E-12</v>
      </c>
      <c r="P393" s="3">
        <f t="shared" si="1044"/>
        <v>2.3540148711200273E-12</v>
      </c>
      <c r="Q393" s="3">
        <f t="shared" si="1044"/>
        <v>2.7319682132351353E-12</v>
      </c>
      <c r="R393" s="3">
        <f t="shared" si="1044"/>
        <v>3.1706045742081544E-12</v>
      </c>
      <c r="S393" s="3">
        <f t="shared" si="1044"/>
        <v>3.6796670317351353E-12</v>
      </c>
      <c r="T393" s="3">
        <f t="shared" si="1044"/>
        <v>4.2704629819125295E-12</v>
      </c>
      <c r="U393" s="3">
        <f t="shared" si="1044"/>
        <v>4.956115301358047E-12</v>
      </c>
      <c r="V393" s="3">
        <f t="shared" si="1044"/>
        <v>5.7518538351443041E-12</v>
      </c>
      <c r="W393" s="3">
        <f t="shared" si="1044"/>
        <v>6.6753536851329515E-12</v>
      </c>
      <c r="X393" s="3">
        <f t="shared" si="1044"/>
        <v>7.7471278128367319E-12</v>
      </c>
      <c r="Y393" s="3">
        <f t="shared" si="1044"/>
        <v>8.9909826773819995E-12</v>
      </c>
      <c r="Z393" s="3">
        <f t="shared" si="1044"/>
        <v>1.0434547029292289E-11</v>
      </c>
      <c r="AA393" s="3">
        <f t="shared" si="1044"/>
        <v>1.2109885605765204E-11</v>
      </c>
      <c r="AB393" s="3">
        <f t="shared" si="1044"/>
        <v>1.4054211358963569E-11</v>
      </c>
      <c r="AC393" s="3">
        <f t="shared" si="1044"/>
        <v>1.6310712037476717E-11</v>
      </c>
      <c r="AD393" s="3">
        <f t="shared" si="1044"/>
        <v>1.8929509481142955E-11</v>
      </c>
      <c r="AE393" s="3">
        <f t="shared" si="1044"/>
        <v>2.1968772937279724E-11</v>
      </c>
      <c r="AF393" s="3">
        <f t="shared" si="1044"/>
        <v>2.5496011127521996E-11</v>
      </c>
      <c r="AG393" s="3">
        <f t="shared" si="1044"/>
        <v>2.9589571764913386E-11</v>
      </c>
      <c r="AH393" s="3">
        <f t="shared" si="1044"/>
        <v>3.4340381828820415E-11</v>
      </c>
      <c r="AI393" s="12">
        <f t="shared" si="882"/>
        <v>3826463.6055134963</v>
      </c>
      <c r="AJ393" s="3">
        <f t="shared" si="924"/>
        <v>3826463.6055134968</v>
      </c>
      <c r="AK393" s="21"/>
      <c r="AL393">
        <f t="shared" si="876"/>
        <v>382</v>
      </c>
      <c r="AM393" s="3"/>
      <c r="AN393" s="3"/>
      <c r="AO393" s="12">
        <f t="shared" ref="AO393:BH393" si="1045">N392*AN$8</f>
        <v>8.4514557224848043E-14</v>
      </c>
      <c r="AP393" s="12">
        <f t="shared" si="1045"/>
        <v>0</v>
      </c>
      <c r="AQ393" s="12">
        <f t="shared" si="1045"/>
        <v>0</v>
      </c>
      <c r="AR393" s="12">
        <f t="shared" si="1045"/>
        <v>0</v>
      </c>
      <c r="AS393" s="12">
        <f t="shared" si="1045"/>
        <v>0</v>
      </c>
      <c r="AT393" s="12">
        <f t="shared" si="1045"/>
        <v>0</v>
      </c>
      <c r="AU393" s="12">
        <f t="shared" si="1045"/>
        <v>0</v>
      </c>
      <c r="AV393" s="12">
        <f t="shared" si="1045"/>
        <v>0</v>
      </c>
      <c r="AW393" s="12">
        <f t="shared" si="1045"/>
        <v>0</v>
      </c>
      <c r="AX393" s="12">
        <f t="shared" si="1045"/>
        <v>0</v>
      </c>
      <c r="AY393" s="12">
        <f t="shared" si="1045"/>
        <v>0</v>
      </c>
      <c r="AZ393" s="12">
        <f t="shared" si="1045"/>
        <v>0</v>
      </c>
      <c r="BA393" s="12">
        <f t="shared" si="1045"/>
        <v>0</v>
      </c>
      <c r="BB393" s="12">
        <f t="shared" si="1045"/>
        <v>0</v>
      </c>
      <c r="BC393" s="12">
        <f t="shared" si="1045"/>
        <v>0</v>
      </c>
      <c r="BD393" s="12">
        <f t="shared" si="1045"/>
        <v>0</v>
      </c>
      <c r="BE393" s="12">
        <f t="shared" si="1045"/>
        <v>0</v>
      </c>
      <c r="BF393" s="12">
        <f t="shared" si="1045"/>
        <v>0</v>
      </c>
      <c r="BG393" s="12">
        <f t="shared" si="1045"/>
        <v>0</v>
      </c>
      <c r="BH393" s="12">
        <f t="shared" si="1045"/>
        <v>0</v>
      </c>
      <c r="BI393" s="12">
        <f t="shared" si="918"/>
        <v>0</v>
      </c>
      <c r="BJ393" s="12">
        <f t="shared" si="919"/>
        <v>8.4514557224848043E-14</v>
      </c>
      <c r="BK393" s="12">
        <f t="shared" si="920"/>
        <v>159435.98356306218</v>
      </c>
      <c r="BL393" s="3">
        <f t="shared" si="938"/>
        <v>1</v>
      </c>
      <c r="BM393" s="3">
        <f t="shared" si="884"/>
        <v>3985899.5890765591</v>
      </c>
      <c r="BN393" s="24">
        <f t="shared" si="939"/>
        <v>1</v>
      </c>
      <c r="BO393" s="3">
        <f t="shared" si="885"/>
        <v>3.9999999999999951</v>
      </c>
      <c r="BP393" s="21"/>
      <c r="BQ393" s="3">
        <f>I393+AJ393+BK393+SUM(J$11:J393)</f>
        <v>5000000.0000000009</v>
      </c>
      <c r="BR393" s="21"/>
      <c r="BS393">
        <f t="shared" si="878"/>
        <v>382</v>
      </c>
      <c r="BT393" s="10">
        <f t="shared" si="879"/>
        <v>0.20950046471442085</v>
      </c>
      <c r="BU393" s="8">
        <f t="shared" si="886"/>
        <v>7.6281649512025055E-14</v>
      </c>
      <c r="BV393" s="8">
        <f t="shared" si="887"/>
        <v>8.4988027265948053E-14</v>
      </c>
      <c r="BW393" s="8">
        <f t="shared" si="888"/>
        <v>9.863344188886066E-14</v>
      </c>
      <c r="BX393" s="8">
        <f t="shared" si="889"/>
        <v>1.1446972205155738E-13</v>
      </c>
      <c r="BY393" s="8">
        <f t="shared" si="890"/>
        <v>1.3284862634445536E-13</v>
      </c>
      <c r="BZ393" s="8">
        <f t="shared" si="891"/>
        <v>1.5417839062856889E-13</v>
      </c>
      <c r="CA393" s="8">
        <f t="shared" si="892"/>
        <v>1.7893279585128129E-13</v>
      </c>
      <c r="CB393" s="8">
        <f t="shared" si="893"/>
        <v>2.0766169176255256E-13</v>
      </c>
      <c r="CC393" s="8">
        <f t="shared" si="894"/>
        <v>2.4100321028643113E-13</v>
      </c>
      <c r="CD393" s="8">
        <f t="shared" si="895"/>
        <v>2.7969793983369505E-13</v>
      </c>
      <c r="CE393" s="8">
        <f t="shared" si="896"/>
        <v>0</v>
      </c>
      <c r="CF393" s="8">
        <f t="shared" si="897"/>
        <v>0</v>
      </c>
      <c r="CG393" s="8">
        <f t="shared" si="898"/>
        <v>0</v>
      </c>
      <c r="CH393" s="8">
        <f t="shared" si="899"/>
        <v>0</v>
      </c>
      <c r="CI393" s="8">
        <f t="shared" si="900"/>
        <v>0</v>
      </c>
      <c r="CJ393" s="8">
        <f t="shared" si="901"/>
        <v>0</v>
      </c>
      <c r="CK393" s="8">
        <f t="shared" si="902"/>
        <v>0</v>
      </c>
      <c r="CL393" s="8">
        <f t="shared" si="903"/>
        <v>0</v>
      </c>
      <c r="CM393" s="8">
        <f t="shared" si="904"/>
        <v>0</v>
      </c>
      <c r="CN393" s="8">
        <f t="shared" si="905"/>
        <v>0</v>
      </c>
      <c r="CO393" s="8">
        <f t="shared" si="906"/>
        <v>0</v>
      </c>
      <c r="CP393" s="8">
        <f t="shared" si="907"/>
        <v>0</v>
      </c>
      <c r="CQ393" s="8">
        <f t="shared" si="926"/>
        <v>1.5686954954253756E-12</v>
      </c>
      <c r="CR393" s="21"/>
    </row>
    <row r="394" spans="2:96" x14ac:dyDescent="0.2">
      <c r="B394" s="1">
        <f t="shared" si="914"/>
        <v>44243</v>
      </c>
      <c r="C394" s="7">
        <f t="shared" si="908"/>
        <v>54.714285714285715</v>
      </c>
      <c r="D394">
        <f t="shared" si="921"/>
        <v>383</v>
      </c>
      <c r="E394" s="13">
        <f t="shared" si="915"/>
        <v>0.2</v>
      </c>
      <c r="F394" s="2">
        <f t="shared" si="909"/>
        <v>4.0551999668446754</v>
      </c>
      <c r="G394" s="2">
        <f t="shared" si="880"/>
        <v>1.9280000000000002</v>
      </c>
      <c r="H394" s="21"/>
      <c r="I394" s="3">
        <f t="shared" si="910"/>
        <v>1014100.4109234422</v>
      </c>
      <c r="J394" s="3"/>
      <c r="K394" s="12">
        <f t="shared" si="911"/>
        <v>3985899.5890765558</v>
      </c>
      <c r="L394" s="3">
        <f t="shared" si="935"/>
        <v>1</v>
      </c>
      <c r="N394" s="3">
        <f t="shared" si="922"/>
        <v>1.5686954954253756E-12</v>
      </c>
      <c r="O394" s="3">
        <f t="shared" ref="O394:AH394" si="1046">N393*(1-N$6)</f>
        <v>1.7477379735497856E-12</v>
      </c>
      <c r="P394" s="3">
        <f t="shared" si="1046"/>
        <v>2.0283493733963528E-12</v>
      </c>
      <c r="Q394" s="3">
        <f t="shared" si="1046"/>
        <v>2.3540148711200273E-12</v>
      </c>
      <c r="R394" s="3">
        <f t="shared" si="1046"/>
        <v>2.7319682132351353E-12</v>
      </c>
      <c r="S394" s="3">
        <f t="shared" si="1046"/>
        <v>3.1706045742081544E-12</v>
      </c>
      <c r="T394" s="3">
        <f t="shared" si="1046"/>
        <v>3.6796670317351353E-12</v>
      </c>
      <c r="U394" s="3">
        <f t="shared" si="1046"/>
        <v>4.2704629819125295E-12</v>
      </c>
      <c r="V394" s="3">
        <f t="shared" si="1046"/>
        <v>4.956115301358047E-12</v>
      </c>
      <c r="W394" s="3">
        <f t="shared" si="1046"/>
        <v>5.7518538351443041E-12</v>
      </c>
      <c r="X394" s="3">
        <f t="shared" si="1046"/>
        <v>6.6753536851329515E-12</v>
      </c>
      <c r="Y394" s="3">
        <f t="shared" si="1046"/>
        <v>7.7471278128367319E-12</v>
      </c>
      <c r="Z394" s="3">
        <f t="shared" si="1046"/>
        <v>8.9909826773819995E-12</v>
      </c>
      <c r="AA394" s="3">
        <f t="shared" si="1046"/>
        <v>1.0434547029292289E-11</v>
      </c>
      <c r="AB394" s="3">
        <f t="shared" si="1046"/>
        <v>1.2109885605765204E-11</v>
      </c>
      <c r="AC394" s="3">
        <f t="shared" si="1046"/>
        <v>1.4054211358963569E-11</v>
      </c>
      <c r="AD394" s="3">
        <f t="shared" si="1046"/>
        <v>1.6310712037476717E-11</v>
      </c>
      <c r="AE394" s="3">
        <f t="shared" si="1046"/>
        <v>1.8929509481142955E-11</v>
      </c>
      <c r="AF394" s="3">
        <f t="shared" si="1046"/>
        <v>2.1968772937279724E-11</v>
      </c>
      <c r="AG394" s="3">
        <f t="shared" si="1046"/>
        <v>2.5496011127521996E-11</v>
      </c>
      <c r="AH394" s="3">
        <f t="shared" si="1046"/>
        <v>2.9589571764913386E-11</v>
      </c>
      <c r="AI394" s="12">
        <f t="shared" si="882"/>
        <v>3826463.6055134963</v>
      </c>
      <c r="AJ394" s="3">
        <f t="shared" si="924"/>
        <v>3826463.6055134963</v>
      </c>
      <c r="AK394" s="21"/>
      <c r="AL394">
        <f t="shared" si="876"/>
        <v>383</v>
      </c>
      <c r="AM394" s="3"/>
      <c r="AN394" s="3"/>
      <c r="AO394" s="12">
        <f t="shared" ref="AO394:BH394" si="1047">N393*AN$8</f>
        <v>7.2822415564574396E-14</v>
      </c>
      <c r="AP394" s="12">
        <f t="shared" si="1047"/>
        <v>0</v>
      </c>
      <c r="AQ394" s="12">
        <f t="shared" si="1047"/>
        <v>0</v>
      </c>
      <c r="AR394" s="12">
        <f t="shared" si="1047"/>
        <v>0</v>
      </c>
      <c r="AS394" s="12">
        <f t="shared" si="1047"/>
        <v>0</v>
      </c>
      <c r="AT394" s="12">
        <f t="shared" si="1047"/>
        <v>0</v>
      </c>
      <c r="AU394" s="12">
        <f t="shared" si="1047"/>
        <v>0</v>
      </c>
      <c r="AV394" s="12">
        <f t="shared" si="1047"/>
        <v>0</v>
      </c>
      <c r="AW394" s="12">
        <f t="shared" si="1047"/>
        <v>0</v>
      </c>
      <c r="AX394" s="12">
        <f t="shared" si="1047"/>
        <v>0</v>
      </c>
      <c r="AY394" s="12">
        <f t="shared" si="1047"/>
        <v>0</v>
      </c>
      <c r="AZ394" s="12">
        <f t="shared" si="1047"/>
        <v>0</v>
      </c>
      <c r="BA394" s="12">
        <f t="shared" si="1047"/>
        <v>0</v>
      </c>
      <c r="BB394" s="12">
        <f t="shared" si="1047"/>
        <v>0</v>
      </c>
      <c r="BC394" s="12">
        <f t="shared" si="1047"/>
        <v>0</v>
      </c>
      <c r="BD394" s="12">
        <f t="shared" si="1047"/>
        <v>0</v>
      </c>
      <c r="BE394" s="12">
        <f t="shared" si="1047"/>
        <v>0</v>
      </c>
      <c r="BF394" s="12">
        <f t="shared" si="1047"/>
        <v>0</v>
      </c>
      <c r="BG394" s="12">
        <f t="shared" si="1047"/>
        <v>0</v>
      </c>
      <c r="BH394" s="12">
        <f t="shared" si="1047"/>
        <v>0</v>
      </c>
      <c r="BI394" s="12">
        <f t="shared" si="918"/>
        <v>0</v>
      </c>
      <c r="BJ394" s="12">
        <f t="shared" si="919"/>
        <v>7.2822415564574396E-14</v>
      </c>
      <c r="BK394" s="12">
        <f t="shared" si="920"/>
        <v>159435.98356306218</v>
      </c>
      <c r="BL394" s="3">
        <f t="shared" si="938"/>
        <v>1</v>
      </c>
      <c r="BM394" s="3">
        <f t="shared" si="884"/>
        <v>3985899.5890765586</v>
      </c>
      <c r="BN394" s="24">
        <f t="shared" si="939"/>
        <v>0.99999999999999989</v>
      </c>
      <c r="BO394" s="3">
        <f t="shared" si="885"/>
        <v>3.999999999999996</v>
      </c>
      <c r="BP394" s="21"/>
      <c r="BQ394" s="3">
        <f>I394+AJ394+BK394+SUM(J$11:J394)</f>
        <v>5000000</v>
      </c>
      <c r="BR394" s="21"/>
      <c r="BS394">
        <f t="shared" si="878"/>
        <v>383</v>
      </c>
      <c r="BT394" s="10">
        <f t="shared" si="879"/>
        <v>0.20950046471442088</v>
      </c>
      <c r="BU394" s="8">
        <f t="shared" si="886"/>
        <v>6.5728487057406988E-14</v>
      </c>
      <c r="BV394" s="8">
        <f t="shared" si="887"/>
        <v>7.3230383531544065E-14</v>
      </c>
      <c r="BW394" s="8">
        <f t="shared" si="888"/>
        <v>8.4988027265948066E-14</v>
      </c>
      <c r="BX394" s="8">
        <f t="shared" si="889"/>
        <v>9.8633441888860672E-14</v>
      </c>
      <c r="BY394" s="8">
        <f t="shared" si="890"/>
        <v>1.144697220515574E-13</v>
      </c>
      <c r="BZ394" s="8">
        <f t="shared" si="891"/>
        <v>1.3284862634445539E-13</v>
      </c>
      <c r="CA394" s="8">
        <f t="shared" si="892"/>
        <v>1.5417839062856892E-13</v>
      </c>
      <c r="CB394" s="8">
        <f t="shared" si="893"/>
        <v>1.7893279585128129E-13</v>
      </c>
      <c r="CC394" s="8">
        <f t="shared" si="894"/>
        <v>2.0766169176255258E-13</v>
      </c>
      <c r="CD394" s="8">
        <f t="shared" si="895"/>
        <v>2.4100321028643113E-13</v>
      </c>
      <c r="CE394" s="8">
        <f t="shared" si="896"/>
        <v>0</v>
      </c>
      <c r="CF394" s="8">
        <f t="shared" si="897"/>
        <v>0</v>
      </c>
      <c r="CG394" s="8">
        <f t="shared" si="898"/>
        <v>0</v>
      </c>
      <c r="CH394" s="8">
        <f t="shared" si="899"/>
        <v>0</v>
      </c>
      <c r="CI394" s="8">
        <f t="shared" si="900"/>
        <v>0</v>
      </c>
      <c r="CJ394" s="8">
        <f t="shared" si="901"/>
        <v>0</v>
      </c>
      <c r="CK394" s="8">
        <f t="shared" si="902"/>
        <v>0</v>
      </c>
      <c r="CL394" s="8">
        <f t="shared" si="903"/>
        <v>0</v>
      </c>
      <c r="CM394" s="8">
        <f t="shared" si="904"/>
        <v>0</v>
      </c>
      <c r="CN394" s="8">
        <f t="shared" si="905"/>
        <v>0</v>
      </c>
      <c r="CO394" s="8">
        <f t="shared" si="906"/>
        <v>0</v>
      </c>
      <c r="CP394" s="8">
        <f t="shared" si="907"/>
        <v>0</v>
      </c>
      <c r="CQ394" s="8">
        <f t="shared" si="926"/>
        <v>1.3516747766686064E-12</v>
      </c>
      <c r="CR394" s="21"/>
    </row>
    <row r="395" spans="2:96" x14ac:dyDescent="0.2">
      <c r="B395" s="1">
        <f t="shared" si="914"/>
        <v>44244</v>
      </c>
      <c r="C395" s="7">
        <f t="shared" si="908"/>
        <v>54.857142857142854</v>
      </c>
      <c r="D395">
        <f t="shared" si="921"/>
        <v>384</v>
      </c>
      <c r="E395" s="13">
        <f t="shared" si="915"/>
        <v>0.2</v>
      </c>
      <c r="F395" s="2">
        <f t="shared" si="909"/>
        <v>4.0551999668446754</v>
      </c>
      <c r="G395" s="2">
        <f t="shared" si="880"/>
        <v>1.9280000000000002</v>
      </c>
      <c r="H395" s="21"/>
      <c r="I395" s="3">
        <f t="shared" si="910"/>
        <v>1014100.4109234422</v>
      </c>
      <c r="J395" s="3"/>
      <c r="K395" s="12">
        <f t="shared" si="911"/>
        <v>3985899.5890765558</v>
      </c>
      <c r="L395" s="3">
        <f t="shared" si="935"/>
        <v>1</v>
      </c>
      <c r="N395" s="3">
        <f t="shared" si="922"/>
        <v>1.3516747766686064E-12</v>
      </c>
      <c r="O395" s="3">
        <f t="shared" ref="O395:AH395" si="1048">N394*(1-N$6)</f>
        <v>1.5059476756083606E-12</v>
      </c>
      <c r="P395" s="3">
        <f t="shared" si="1048"/>
        <v>1.7477379735497856E-12</v>
      </c>
      <c r="Q395" s="3">
        <f t="shared" si="1048"/>
        <v>2.0283493733963528E-12</v>
      </c>
      <c r="R395" s="3">
        <f t="shared" si="1048"/>
        <v>2.3540148711200273E-12</v>
      </c>
      <c r="S395" s="3">
        <f t="shared" si="1048"/>
        <v>2.7319682132351353E-12</v>
      </c>
      <c r="T395" s="3">
        <f t="shared" si="1048"/>
        <v>3.1706045742081544E-12</v>
      </c>
      <c r="U395" s="3">
        <f t="shared" si="1048"/>
        <v>3.6796670317351353E-12</v>
      </c>
      <c r="V395" s="3">
        <f t="shared" si="1048"/>
        <v>4.2704629819125295E-12</v>
      </c>
      <c r="W395" s="3">
        <f t="shared" si="1048"/>
        <v>4.956115301358047E-12</v>
      </c>
      <c r="X395" s="3">
        <f t="shared" si="1048"/>
        <v>5.7518538351443041E-12</v>
      </c>
      <c r="Y395" s="3">
        <f t="shared" si="1048"/>
        <v>6.6753536851329515E-12</v>
      </c>
      <c r="Z395" s="3">
        <f t="shared" si="1048"/>
        <v>7.7471278128367319E-12</v>
      </c>
      <c r="AA395" s="3">
        <f t="shared" si="1048"/>
        <v>8.9909826773819995E-12</v>
      </c>
      <c r="AB395" s="3">
        <f t="shared" si="1048"/>
        <v>1.0434547029292289E-11</v>
      </c>
      <c r="AC395" s="3">
        <f t="shared" si="1048"/>
        <v>1.2109885605765204E-11</v>
      </c>
      <c r="AD395" s="3">
        <f t="shared" si="1048"/>
        <v>1.4054211358963569E-11</v>
      </c>
      <c r="AE395" s="3">
        <f t="shared" si="1048"/>
        <v>1.6310712037476717E-11</v>
      </c>
      <c r="AF395" s="3">
        <f t="shared" si="1048"/>
        <v>1.8929509481142955E-11</v>
      </c>
      <c r="AG395" s="3">
        <f t="shared" si="1048"/>
        <v>2.1968772937279724E-11</v>
      </c>
      <c r="AH395" s="3">
        <f t="shared" si="1048"/>
        <v>2.5496011127521996E-11</v>
      </c>
      <c r="AI395" s="12">
        <f t="shared" si="882"/>
        <v>3826463.6055134963</v>
      </c>
      <c r="AJ395" s="3">
        <f t="shared" si="924"/>
        <v>3826463.6055134963</v>
      </c>
      <c r="AK395" s="21"/>
      <c r="AL395">
        <f t="shared" ref="AL395:AL411" si="1049">D395</f>
        <v>384</v>
      </c>
      <c r="AM395" s="3"/>
      <c r="AN395" s="3"/>
      <c r="AO395" s="12">
        <f t="shared" ref="AO395:BH395" si="1050">N394*AN$8</f>
        <v>6.2747819817015028E-14</v>
      </c>
      <c r="AP395" s="12">
        <f t="shared" si="1050"/>
        <v>0</v>
      </c>
      <c r="AQ395" s="12">
        <f t="shared" si="1050"/>
        <v>0</v>
      </c>
      <c r="AR395" s="12">
        <f t="shared" si="1050"/>
        <v>0</v>
      </c>
      <c r="AS395" s="12">
        <f t="shared" si="1050"/>
        <v>0</v>
      </c>
      <c r="AT395" s="12">
        <f t="shared" si="1050"/>
        <v>0</v>
      </c>
      <c r="AU395" s="12">
        <f t="shared" si="1050"/>
        <v>0</v>
      </c>
      <c r="AV395" s="12">
        <f t="shared" si="1050"/>
        <v>0</v>
      </c>
      <c r="AW395" s="12">
        <f t="shared" si="1050"/>
        <v>0</v>
      </c>
      <c r="AX395" s="12">
        <f t="shared" si="1050"/>
        <v>0</v>
      </c>
      <c r="AY395" s="12">
        <f t="shared" si="1050"/>
        <v>0</v>
      </c>
      <c r="AZ395" s="12">
        <f t="shared" si="1050"/>
        <v>0</v>
      </c>
      <c r="BA395" s="12">
        <f t="shared" si="1050"/>
        <v>0</v>
      </c>
      <c r="BB395" s="12">
        <f t="shared" si="1050"/>
        <v>0</v>
      </c>
      <c r="BC395" s="12">
        <f t="shared" si="1050"/>
        <v>0</v>
      </c>
      <c r="BD395" s="12">
        <f t="shared" si="1050"/>
        <v>0</v>
      </c>
      <c r="BE395" s="12">
        <f t="shared" si="1050"/>
        <v>0</v>
      </c>
      <c r="BF395" s="12">
        <f t="shared" si="1050"/>
        <v>0</v>
      </c>
      <c r="BG395" s="12">
        <f t="shared" si="1050"/>
        <v>0</v>
      </c>
      <c r="BH395" s="12">
        <f t="shared" si="1050"/>
        <v>0</v>
      </c>
      <c r="BI395" s="12">
        <f t="shared" si="918"/>
        <v>0</v>
      </c>
      <c r="BJ395" s="12">
        <f t="shared" si="919"/>
        <v>6.2747819817015028E-14</v>
      </c>
      <c r="BK395" s="12">
        <f t="shared" si="920"/>
        <v>159435.98356306218</v>
      </c>
      <c r="BL395" s="3">
        <f t="shared" si="938"/>
        <v>1</v>
      </c>
      <c r="BM395" s="3">
        <f t="shared" si="884"/>
        <v>3985899.5890765586</v>
      </c>
      <c r="BN395" s="24">
        <f t="shared" si="939"/>
        <v>0.99999999999999989</v>
      </c>
      <c r="BO395" s="3">
        <f t="shared" si="885"/>
        <v>3.999999999999996</v>
      </c>
      <c r="BP395" s="21"/>
      <c r="BQ395" s="3">
        <f>I395+AJ395+BK395+SUM(J$11:J395)</f>
        <v>5000000</v>
      </c>
      <c r="BR395" s="21"/>
      <c r="BS395">
        <f t="shared" ref="BS395:BS411" si="1051">D395</f>
        <v>384</v>
      </c>
      <c r="BT395" s="10">
        <f t="shared" ref="BT395:BT411" si="1052">I395/(I395+AJ395)</f>
        <v>0.20950046471442088</v>
      </c>
      <c r="BU395" s="8">
        <f t="shared" si="886"/>
        <v>5.663529877096682E-14</v>
      </c>
      <c r="BV395" s="8">
        <f t="shared" si="887"/>
        <v>6.3099347575110701E-14</v>
      </c>
      <c r="BW395" s="8">
        <f t="shared" si="888"/>
        <v>7.3230383531544065E-14</v>
      </c>
      <c r="BX395" s="8">
        <f t="shared" si="889"/>
        <v>8.4988027265948066E-14</v>
      </c>
      <c r="BY395" s="8">
        <f t="shared" si="890"/>
        <v>9.8633441888860672E-14</v>
      </c>
      <c r="BZ395" s="8">
        <f t="shared" si="891"/>
        <v>1.144697220515574E-13</v>
      </c>
      <c r="CA395" s="8">
        <f t="shared" si="892"/>
        <v>1.3284862634445539E-13</v>
      </c>
      <c r="CB395" s="8">
        <f t="shared" si="893"/>
        <v>1.5417839062856892E-13</v>
      </c>
      <c r="CC395" s="8">
        <f t="shared" si="894"/>
        <v>1.7893279585128129E-13</v>
      </c>
      <c r="CD395" s="8">
        <f t="shared" si="895"/>
        <v>2.0766169176255258E-13</v>
      </c>
      <c r="CE395" s="8">
        <f t="shared" si="896"/>
        <v>0</v>
      </c>
      <c r="CF395" s="8">
        <f t="shared" si="897"/>
        <v>0</v>
      </c>
      <c r="CG395" s="8">
        <f t="shared" si="898"/>
        <v>0</v>
      </c>
      <c r="CH395" s="8">
        <f t="shared" si="899"/>
        <v>0</v>
      </c>
      <c r="CI395" s="8">
        <f t="shared" si="900"/>
        <v>0</v>
      </c>
      <c r="CJ395" s="8">
        <f t="shared" si="901"/>
        <v>0</v>
      </c>
      <c r="CK395" s="8">
        <f t="shared" si="902"/>
        <v>0</v>
      </c>
      <c r="CL395" s="8">
        <f t="shared" si="903"/>
        <v>0</v>
      </c>
      <c r="CM395" s="8">
        <f t="shared" si="904"/>
        <v>0</v>
      </c>
      <c r="CN395" s="8">
        <f t="shared" si="905"/>
        <v>0</v>
      </c>
      <c r="CO395" s="8">
        <f t="shared" si="906"/>
        <v>0</v>
      </c>
      <c r="CP395" s="8">
        <f t="shared" si="907"/>
        <v>0</v>
      </c>
      <c r="CQ395" s="8">
        <f t="shared" si="926"/>
        <v>1.1646777256708456E-12</v>
      </c>
      <c r="CR395" s="21"/>
    </row>
    <row r="396" spans="2:96" x14ac:dyDescent="0.2">
      <c r="B396" s="1">
        <f t="shared" si="914"/>
        <v>44245</v>
      </c>
      <c r="C396" s="7">
        <f t="shared" si="908"/>
        <v>55</v>
      </c>
      <c r="D396">
        <f t="shared" si="921"/>
        <v>385</v>
      </c>
      <c r="E396" s="13">
        <f t="shared" si="915"/>
        <v>0.2</v>
      </c>
      <c r="F396" s="2">
        <f t="shared" si="909"/>
        <v>4.0551999668446754</v>
      </c>
      <c r="G396" s="2">
        <f t="shared" ref="G396:G411" si="1053">E396*N$9</f>
        <v>1.9280000000000002</v>
      </c>
      <c r="H396" s="21"/>
      <c r="I396" s="3">
        <f t="shared" si="910"/>
        <v>1014100.4109234422</v>
      </c>
      <c r="J396" s="3"/>
      <c r="K396" s="12">
        <f t="shared" si="911"/>
        <v>3985899.5890765558</v>
      </c>
      <c r="L396" s="3">
        <f t="shared" si="935"/>
        <v>1</v>
      </c>
      <c r="N396" s="3">
        <f t="shared" si="922"/>
        <v>1.1646777256708456E-12</v>
      </c>
      <c r="O396" s="3">
        <f t="shared" ref="O396:AH396" si="1054">N395*(1-N$6)</f>
        <v>1.2976077856018621E-12</v>
      </c>
      <c r="P396" s="3">
        <f t="shared" si="1054"/>
        <v>1.5059476756083606E-12</v>
      </c>
      <c r="Q396" s="3">
        <f t="shared" si="1054"/>
        <v>1.7477379735497856E-12</v>
      </c>
      <c r="R396" s="3">
        <f t="shared" si="1054"/>
        <v>2.0283493733963528E-12</v>
      </c>
      <c r="S396" s="3">
        <f t="shared" si="1054"/>
        <v>2.3540148711200273E-12</v>
      </c>
      <c r="T396" s="3">
        <f t="shared" si="1054"/>
        <v>2.7319682132351353E-12</v>
      </c>
      <c r="U396" s="3">
        <f t="shared" si="1054"/>
        <v>3.1706045742081544E-12</v>
      </c>
      <c r="V396" s="3">
        <f t="shared" si="1054"/>
        <v>3.6796670317351353E-12</v>
      </c>
      <c r="W396" s="3">
        <f t="shared" si="1054"/>
        <v>4.2704629819125295E-12</v>
      </c>
      <c r="X396" s="3">
        <f t="shared" si="1054"/>
        <v>4.956115301358047E-12</v>
      </c>
      <c r="Y396" s="3">
        <f t="shared" si="1054"/>
        <v>5.7518538351443041E-12</v>
      </c>
      <c r="Z396" s="3">
        <f t="shared" si="1054"/>
        <v>6.6753536851329515E-12</v>
      </c>
      <c r="AA396" s="3">
        <f t="shared" si="1054"/>
        <v>7.7471278128367319E-12</v>
      </c>
      <c r="AB396" s="3">
        <f t="shared" si="1054"/>
        <v>8.9909826773819995E-12</v>
      </c>
      <c r="AC396" s="3">
        <f t="shared" si="1054"/>
        <v>1.0434547029292289E-11</v>
      </c>
      <c r="AD396" s="3">
        <f t="shared" si="1054"/>
        <v>1.2109885605765204E-11</v>
      </c>
      <c r="AE396" s="3">
        <f t="shared" si="1054"/>
        <v>1.4054211358963569E-11</v>
      </c>
      <c r="AF396" s="3">
        <f t="shared" si="1054"/>
        <v>1.6310712037476717E-11</v>
      </c>
      <c r="AG396" s="3">
        <f t="shared" si="1054"/>
        <v>1.8929509481142955E-11</v>
      </c>
      <c r="AH396" s="3">
        <f t="shared" si="1054"/>
        <v>2.1968772937279724E-11</v>
      </c>
      <c r="AI396" s="12">
        <f t="shared" ref="AI396:AI411" si="1055">AI395+AH395*(1-AH$6)</f>
        <v>3826463.6055134963</v>
      </c>
      <c r="AJ396" s="3">
        <f t="shared" si="924"/>
        <v>3826463.6055134963</v>
      </c>
      <c r="AK396" s="21"/>
      <c r="AL396">
        <f t="shared" si="1049"/>
        <v>385</v>
      </c>
      <c r="AM396" s="3"/>
      <c r="AN396" s="3"/>
      <c r="AO396" s="12">
        <f t="shared" ref="AO396:BH396" si="1056">N395*AN$8</f>
        <v>5.4066991066744255E-14</v>
      </c>
      <c r="AP396" s="12">
        <f t="shared" si="1056"/>
        <v>0</v>
      </c>
      <c r="AQ396" s="12">
        <f t="shared" si="1056"/>
        <v>0</v>
      </c>
      <c r="AR396" s="12">
        <f t="shared" si="1056"/>
        <v>0</v>
      </c>
      <c r="AS396" s="12">
        <f t="shared" si="1056"/>
        <v>0</v>
      </c>
      <c r="AT396" s="12">
        <f t="shared" si="1056"/>
        <v>0</v>
      </c>
      <c r="AU396" s="12">
        <f t="shared" si="1056"/>
        <v>0</v>
      </c>
      <c r="AV396" s="12">
        <f t="shared" si="1056"/>
        <v>0</v>
      </c>
      <c r="AW396" s="12">
        <f t="shared" si="1056"/>
        <v>0</v>
      </c>
      <c r="AX396" s="12">
        <f t="shared" si="1056"/>
        <v>0</v>
      </c>
      <c r="AY396" s="12">
        <f t="shared" si="1056"/>
        <v>0</v>
      </c>
      <c r="AZ396" s="12">
        <f t="shared" si="1056"/>
        <v>0</v>
      </c>
      <c r="BA396" s="12">
        <f t="shared" si="1056"/>
        <v>0</v>
      </c>
      <c r="BB396" s="12">
        <f t="shared" si="1056"/>
        <v>0</v>
      </c>
      <c r="BC396" s="12">
        <f t="shared" si="1056"/>
        <v>0</v>
      </c>
      <c r="BD396" s="12">
        <f t="shared" si="1056"/>
        <v>0</v>
      </c>
      <c r="BE396" s="12">
        <f t="shared" si="1056"/>
        <v>0</v>
      </c>
      <c r="BF396" s="12">
        <f t="shared" si="1056"/>
        <v>0</v>
      </c>
      <c r="BG396" s="12">
        <f t="shared" si="1056"/>
        <v>0</v>
      </c>
      <c r="BH396" s="12">
        <f t="shared" si="1056"/>
        <v>0</v>
      </c>
      <c r="BI396" s="12">
        <f t="shared" si="918"/>
        <v>0</v>
      </c>
      <c r="BJ396" s="12">
        <f t="shared" si="919"/>
        <v>5.4066991066744255E-14</v>
      </c>
      <c r="BK396" s="12">
        <f t="shared" si="920"/>
        <v>159435.98356306218</v>
      </c>
      <c r="BL396" s="3">
        <f t="shared" si="938"/>
        <v>1</v>
      </c>
      <c r="BM396" s="3">
        <f t="shared" ref="BM396:BM411" si="1057">AJ396+BK396</f>
        <v>3985899.5890765586</v>
      </c>
      <c r="BN396" s="24">
        <f t="shared" si="939"/>
        <v>0.99999999999999989</v>
      </c>
      <c r="BO396" s="3">
        <f t="shared" ref="BO396:BO411" si="1058">BK396/BM396*100</f>
        <v>3.999999999999996</v>
      </c>
      <c r="BP396" s="21"/>
      <c r="BQ396" s="3">
        <f>I396+AJ396+BK396+SUM(J$11:J396)</f>
        <v>5000000</v>
      </c>
      <c r="BR396" s="21"/>
      <c r="BS396">
        <f t="shared" si="1051"/>
        <v>385</v>
      </c>
      <c r="BT396" s="10">
        <f t="shared" si="1052"/>
        <v>0.20950046471442088</v>
      </c>
      <c r="BU396" s="8">
        <f t="shared" ref="BU396:BU411" si="1059">N396*$E396*$BT396*BU$7</f>
        <v>4.8800104954115392E-14</v>
      </c>
      <c r="BV396" s="8">
        <f t="shared" ref="BV396:BV411" si="1060">O396*$E396*$BT396*BV$7</f>
        <v>5.4369886820128153E-14</v>
      </c>
      <c r="BW396" s="8">
        <f t="shared" ref="BW396:BW411" si="1061">P396*$E396*$BT396*BW$7</f>
        <v>6.3099347575110701E-14</v>
      </c>
      <c r="BX396" s="8">
        <f t="shared" ref="BX396:BX411" si="1062">Q396*$E396*$BT396*BX$7</f>
        <v>7.3230383531544065E-14</v>
      </c>
      <c r="BY396" s="8">
        <f t="shared" ref="BY396:BY411" si="1063">R396*$E396*$BT396*BY$7</f>
        <v>8.4988027265948066E-14</v>
      </c>
      <c r="BZ396" s="8">
        <f t="shared" ref="BZ396:BZ411" si="1064">S396*$E396*$BT396*BZ$7</f>
        <v>9.8633441888860672E-14</v>
      </c>
      <c r="CA396" s="8">
        <f t="shared" ref="CA396:CA411" si="1065">T396*$E396*$BT396*CA$7</f>
        <v>1.144697220515574E-13</v>
      </c>
      <c r="CB396" s="8">
        <f t="shared" ref="CB396:CB411" si="1066">U396*$E396*$BT396*CB$7</f>
        <v>1.3284862634445539E-13</v>
      </c>
      <c r="CC396" s="8">
        <f t="shared" ref="CC396:CC411" si="1067">V396*$E396*$BT396*CC$7</f>
        <v>1.5417839062856892E-13</v>
      </c>
      <c r="CD396" s="8">
        <f t="shared" ref="CD396:CD411" si="1068">W396*$E396*$BT396*CD$7</f>
        <v>1.7893279585128129E-13</v>
      </c>
      <c r="CE396" s="8">
        <f t="shared" ref="CE396:CE411" si="1069">X396*$E396*$BT396*CE$7</f>
        <v>0</v>
      </c>
      <c r="CF396" s="8">
        <f t="shared" ref="CF396:CF411" si="1070">Y396*$E396*$BT396*CF$7</f>
        <v>0</v>
      </c>
      <c r="CG396" s="8">
        <f t="shared" ref="CG396:CG411" si="1071">Z396*$E396*$BT396*CG$7</f>
        <v>0</v>
      </c>
      <c r="CH396" s="8">
        <f t="shared" ref="CH396:CH411" si="1072">AA396*$E396*$BT396*CH$7</f>
        <v>0</v>
      </c>
      <c r="CI396" s="8">
        <f t="shared" ref="CI396:CI411" si="1073">AB396*$E396*$BT396*CI$7</f>
        <v>0</v>
      </c>
      <c r="CJ396" s="8">
        <f t="shared" ref="CJ396:CJ411" si="1074">AC396*$E396*$BT396*CJ$7</f>
        <v>0</v>
      </c>
      <c r="CK396" s="8">
        <f t="shared" ref="CK396:CK411" si="1075">AD396*$E396*$BT396*CK$7</f>
        <v>0</v>
      </c>
      <c r="CL396" s="8">
        <f t="shared" ref="CL396:CL411" si="1076">AE396*$E396*$BT396*CL$7</f>
        <v>0</v>
      </c>
      <c r="CM396" s="8">
        <f t="shared" ref="CM396:CM411" si="1077">AF396*$E396*$BT396*CM$7</f>
        <v>0</v>
      </c>
      <c r="CN396" s="8">
        <f t="shared" ref="CN396:CN411" si="1078">AG396*$E396*$BT396*CN$7</f>
        <v>0</v>
      </c>
      <c r="CO396" s="8">
        <f t="shared" ref="CO396:CO411" si="1079">AH396*$E396*$BT396*CO$7</f>
        <v>0</v>
      </c>
      <c r="CP396" s="8">
        <f t="shared" ref="CP396:CP411" si="1080">AI396*$E396*$BT396*CP$7</f>
        <v>0</v>
      </c>
      <c r="CQ396" s="8">
        <f t="shared" si="926"/>
        <v>1.0035507269115699E-12</v>
      </c>
      <c r="CR396" s="21"/>
    </row>
    <row r="397" spans="2:96" x14ac:dyDescent="0.2">
      <c r="B397" s="1">
        <f t="shared" si="914"/>
        <v>44246</v>
      </c>
      <c r="C397" s="7">
        <f t="shared" ref="C397:C411" si="1081">D397/7</f>
        <v>55.142857142857146</v>
      </c>
      <c r="D397">
        <f t="shared" si="921"/>
        <v>386</v>
      </c>
      <c r="E397" s="13">
        <f t="shared" si="915"/>
        <v>0.2</v>
      </c>
      <c r="F397" s="2">
        <f t="shared" ref="F397:F411" si="1082">EXP(7*E397)</f>
        <v>4.0551999668446754</v>
      </c>
      <c r="G397" s="2">
        <f t="shared" si="1053"/>
        <v>1.9280000000000002</v>
      </c>
      <c r="H397" s="21"/>
      <c r="I397" s="3">
        <f t="shared" ref="I397:I411" si="1083">I396-N397-J397</f>
        <v>1014100.4109234422</v>
      </c>
      <c r="J397" s="3"/>
      <c r="K397" s="12">
        <f t="shared" ref="K397:K411" si="1084">K396+N397</f>
        <v>3985899.5890765558</v>
      </c>
      <c r="L397" s="3">
        <f t="shared" si="935"/>
        <v>1</v>
      </c>
      <c r="N397" s="3">
        <f t="shared" si="922"/>
        <v>1.0035507269115699E-12</v>
      </c>
      <c r="O397" s="3">
        <f t="shared" ref="O397:AH397" si="1085">N396*(1-N$6)</f>
        <v>1.1180906166440118E-12</v>
      </c>
      <c r="P397" s="3">
        <f t="shared" si="1085"/>
        <v>1.2976077856018621E-12</v>
      </c>
      <c r="Q397" s="3">
        <f t="shared" si="1085"/>
        <v>1.5059476756083606E-12</v>
      </c>
      <c r="R397" s="3">
        <f t="shared" si="1085"/>
        <v>1.7477379735497856E-12</v>
      </c>
      <c r="S397" s="3">
        <f t="shared" si="1085"/>
        <v>2.0283493733963528E-12</v>
      </c>
      <c r="T397" s="3">
        <f t="shared" si="1085"/>
        <v>2.3540148711200273E-12</v>
      </c>
      <c r="U397" s="3">
        <f t="shared" si="1085"/>
        <v>2.7319682132351353E-12</v>
      </c>
      <c r="V397" s="3">
        <f t="shared" si="1085"/>
        <v>3.1706045742081544E-12</v>
      </c>
      <c r="W397" s="3">
        <f t="shared" si="1085"/>
        <v>3.6796670317351353E-12</v>
      </c>
      <c r="X397" s="3">
        <f t="shared" si="1085"/>
        <v>4.2704629819125295E-12</v>
      </c>
      <c r="Y397" s="3">
        <f t="shared" si="1085"/>
        <v>4.956115301358047E-12</v>
      </c>
      <c r="Z397" s="3">
        <f t="shared" si="1085"/>
        <v>5.7518538351443041E-12</v>
      </c>
      <c r="AA397" s="3">
        <f t="shared" si="1085"/>
        <v>6.6753536851329515E-12</v>
      </c>
      <c r="AB397" s="3">
        <f t="shared" si="1085"/>
        <v>7.7471278128367319E-12</v>
      </c>
      <c r="AC397" s="3">
        <f t="shared" si="1085"/>
        <v>8.9909826773819995E-12</v>
      </c>
      <c r="AD397" s="3">
        <f t="shared" si="1085"/>
        <v>1.0434547029292289E-11</v>
      </c>
      <c r="AE397" s="3">
        <f t="shared" si="1085"/>
        <v>1.2109885605765204E-11</v>
      </c>
      <c r="AF397" s="3">
        <f t="shared" si="1085"/>
        <v>1.4054211358963569E-11</v>
      </c>
      <c r="AG397" s="3">
        <f t="shared" si="1085"/>
        <v>1.6310712037476717E-11</v>
      </c>
      <c r="AH397" s="3">
        <f t="shared" si="1085"/>
        <v>1.8929509481142955E-11</v>
      </c>
      <c r="AI397" s="12">
        <f t="shared" si="1055"/>
        <v>3826463.6055134963</v>
      </c>
      <c r="AJ397" s="3">
        <f t="shared" si="924"/>
        <v>3826463.6055134963</v>
      </c>
      <c r="AK397" s="21"/>
      <c r="AL397">
        <f t="shared" si="1049"/>
        <v>386</v>
      </c>
      <c r="AM397" s="3"/>
      <c r="AN397" s="3"/>
      <c r="AO397" s="12">
        <f t="shared" ref="AO397:BH397" si="1086">N396*AN$8</f>
        <v>4.6587109026833826E-14</v>
      </c>
      <c r="AP397" s="12">
        <f t="shared" si="1086"/>
        <v>0</v>
      </c>
      <c r="AQ397" s="12">
        <f t="shared" si="1086"/>
        <v>0</v>
      </c>
      <c r="AR397" s="12">
        <f t="shared" si="1086"/>
        <v>0</v>
      </c>
      <c r="AS397" s="12">
        <f t="shared" si="1086"/>
        <v>0</v>
      </c>
      <c r="AT397" s="12">
        <f t="shared" si="1086"/>
        <v>0</v>
      </c>
      <c r="AU397" s="12">
        <f t="shared" si="1086"/>
        <v>0</v>
      </c>
      <c r="AV397" s="12">
        <f t="shared" si="1086"/>
        <v>0</v>
      </c>
      <c r="AW397" s="12">
        <f t="shared" si="1086"/>
        <v>0</v>
      </c>
      <c r="AX397" s="12">
        <f t="shared" si="1086"/>
        <v>0</v>
      </c>
      <c r="AY397" s="12">
        <f t="shared" si="1086"/>
        <v>0</v>
      </c>
      <c r="AZ397" s="12">
        <f t="shared" si="1086"/>
        <v>0</v>
      </c>
      <c r="BA397" s="12">
        <f t="shared" si="1086"/>
        <v>0</v>
      </c>
      <c r="BB397" s="12">
        <f t="shared" si="1086"/>
        <v>0</v>
      </c>
      <c r="BC397" s="12">
        <f t="shared" si="1086"/>
        <v>0</v>
      </c>
      <c r="BD397" s="12">
        <f t="shared" si="1086"/>
        <v>0</v>
      </c>
      <c r="BE397" s="12">
        <f t="shared" si="1086"/>
        <v>0</v>
      </c>
      <c r="BF397" s="12">
        <f t="shared" si="1086"/>
        <v>0</v>
      </c>
      <c r="BG397" s="12">
        <f t="shared" si="1086"/>
        <v>0</v>
      </c>
      <c r="BH397" s="12">
        <f t="shared" si="1086"/>
        <v>0</v>
      </c>
      <c r="BI397" s="12">
        <f t="shared" si="918"/>
        <v>0</v>
      </c>
      <c r="BJ397" s="12">
        <f t="shared" si="919"/>
        <v>4.6587109026833826E-14</v>
      </c>
      <c r="BK397" s="12">
        <f t="shared" si="920"/>
        <v>159435.98356306218</v>
      </c>
      <c r="BL397" s="3">
        <f t="shared" si="938"/>
        <v>1</v>
      </c>
      <c r="BM397" s="3">
        <f t="shared" si="1057"/>
        <v>3985899.5890765586</v>
      </c>
      <c r="BN397" s="24">
        <f t="shared" si="939"/>
        <v>0.99999999999999989</v>
      </c>
      <c r="BO397" s="3">
        <f t="shared" si="1058"/>
        <v>3.999999999999996</v>
      </c>
      <c r="BP397" s="21"/>
      <c r="BQ397" s="3">
        <f>I397+AJ397+BK397+SUM(J$11:J397)</f>
        <v>5000000</v>
      </c>
      <c r="BR397" s="21"/>
      <c r="BS397">
        <f t="shared" si="1051"/>
        <v>386</v>
      </c>
      <c r="BT397" s="10">
        <f t="shared" si="1052"/>
        <v>0.20950046471442088</v>
      </c>
      <c r="BU397" s="8">
        <f t="shared" si="1059"/>
        <v>4.2048868730493753E-14</v>
      </c>
      <c r="BV397" s="8">
        <f t="shared" si="1060"/>
        <v>4.6848100755950782E-14</v>
      </c>
      <c r="BW397" s="8">
        <f t="shared" si="1061"/>
        <v>5.4369886820128153E-14</v>
      </c>
      <c r="BX397" s="8">
        <f t="shared" si="1062"/>
        <v>6.3099347575110701E-14</v>
      </c>
      <c r="BY397" s="8">
        <f t="shared" si="1063"/>
        <v>7.3230383531544065E-14</v>
      </c>
      <c r="BZ397" s="8">
        <f t="shared" si="1064"/>
        <v>8.4988027265948066E-14</v>
      </c>
      <c r="CA397" s="8">
        <f t="shared" si="1065"/>
        <v>9.8633441888860672E-14</v>
      </c>
      <c r="CB397" s="8">
        <f t="shared" si="1066"/>
        <v>1.144697220515574E-13</v>
      </c>
      <c r="CC397" s="8">
        <f t="shared" si="1067"/>
        <v>1.3284862634445539E-13</v>
      </c>
      <c r="CD397" s="8">
        <f t="shared" si="1068"/>
        <v>1.5417839062856892E-13</v>
      </c>
      <c r="CE397" s="8">
        <f t="shared" si="1069"/>
        <v>0</v>
      </c>
      <c r="CF397" s="8">
        <f t="shared" si="1070"/>
        <v>0</v>
      </c>
      <c r="CG397" s="8">
        <f t="shared" si="1071"/>
        <v>0</v>
      </c>
      <c r="CH397" s="8">
        <f t="shared" si="1072"/>
        <v>0</v>
      </c>
      <c r="CI397" s="8">
        <f t="shared" si="1073"/>
        <v>0</v>
      </c>
      <c r="CJ397" s="8">
        <f t="shared" si="1074"/>
        <v>0</v>
      </c>
      <c r="CK397" s="8">
        <f t="shared" si="1075"/>
        <v>0</v>
      </c>
      <c r="CL397" s="8">
        <f t="shared" si="1076"/>
        <v>0</v>
      </c>
      <c r="CM397" s="8">
        <f t="shared" si="1077"/>
        <v>0</v>
      </c>
      <c r="CN397" s="8">
        <f t="shared" si="1078"/>
        <v>0</v>
      </c>
      <c r="CO397" s="8">
        <f t="shared" si="1079"/>
        <v>0</v>
      </c>
      <c r="CP397" s="8">
        <f t="shared" si="1080"/>
        <v>0</v>
      </c>
      <c r="CQ397" s="8">
        <f t="shared" si="926"/>
        <v>8.6471479559261792E-13</v>
      </c>
      <c r="CR397" s="21"/>
    </row>
    <row r="398" spans="2:96" x14ac:dyDescent="0.2">
      <c r="B398" s="1">
        <f t="shared" ref="B398:B411" si="1087">B397+1</f>
        <v>44247</v>
      </c>
      <c r="C398" s="7">
        <f t="shared" si="1081"/>
        <v>55.285714285714285</v>
      </c>
      <c r="D398">
        <f t="shared" si="921"/>
        <v>387</v>
      </c>
      <c r="E398" s="13">
        <f t="shared" ref="E398:E411" si="1088">E397</f>
        <v>0.2</v>
      </c>
      <c r="F398" s="2">
        <f t="shared" si="1082"/>
        <v>4.0551999668446754</v>
      </c>
      <c r="G398" s="2">
        <f t="shared" si="1053"/>
        <v>1.9280000000000002</v>
      </c>
      <c r="H398" s="21"/>
      <c r="I398" s="3">
        <f t="shared" si="1083"/>
        <v>1014100.4109234422</v>
      </c>
      <c r="J398" s="3"/>
      <c r="K398" s="12">
        <f t="shared" si="1084"/>
        <v>3985899.5890765558</v>
      </c>
      <c r="L398" s="3">
        <f t="shared" si="935"/>
        <v>1</v>
      </c>
      <c r="N398" s="3">
        <f t="shared" si="922"/>
        <v>8.6471479559261792E-13</v>
      </c>
      <c r="O398" s="3">
        <f t="shared" ref="O398:AH398" si="1089">N397*(1-N$6)</f>
        <v>9.6340869783510707E-13</v>
      </c>
      <c r="P398" s="3">
        <f t="shared" si="1089"/>
        <v>1.1180906166440118E-12</v>
      </c>
      <c r="Q398" s="3">
        <f t="shared" si="1089"/>
        <v>1.2976077856018621E-12</v>
      </c>
      <c r="R398" s="3">
        <f t="shared" si="1089"/>
        <v>1.5059476756083606E-12</v>
      </c>
      <c r="S398" s="3">
        <f t="shared" si="1089"/>
        <v>1.7477379735497856E-12</v>
      </c>
      <c r="T398" s="3">
        <f t="shared" si="1089"/>
        <v>2.0283493733963528E-12</v>
      </c>
      <c r="U398" s="3">
        <f t="shared" si="1089"/>
        <v>2.3540148711200273E-12</v>
      </c>
      <c r="V398" s="3">
        <f t="shared" si="1089"/>
        <v>2.7319682132351353E-12</v>
      </c>
      <c r="W398" s="3">
        <f t="shared" si="1089"/>
        <v>3.1706045742081544E-12</v>
      </c>
      <c r="X398" s="3">
        <f t="shared" si="1089"/>
        <v>3.6796670317351353E-12</v>
      </c>
      <c r="Y398" s="3">
        <f t="shared" si="1089"/>
        <v>4.2704629819125295E-12</v>
      </c>
      <c r="Z398" s="3">
        <f t="shared" si="1089"/>
        <v>4.956115301358047E-12</v>
      </c>
      <c r="AA398" s="3">
        <f t="shared" si="1089"/>
        <v>5.7518538351443041E-12</v>
      </c>
      <c r="AB398" s="3">
        <f t="shared" si="1089"/>
        <v>6.6753536851329515E-12</v>
      </c>
      <c r="AC398" s="3">
        <f t="shared" si="1089"/>
        <v>7.7471278128367319E-12</v>
      </c>
      <c r="AD398" s="3">
        <f t="shared" si="1089"/>
        <v>8.9909826773819995E-12</v>
      </c>
      <c r="AE398" s="3">
        <f t="shared" si="1089"/>
        <v>1.0434547029292289E-11</v>
      </c>
      <c r="AF398" s="3">
        <f t="shared" si="1089"/>
        <v>1.2109885605765204E-11</v>
      </c>
      <c r="AG398" s="3">
        <f t="shared" si="1089"/>
        <v>1.4054211358963569E-11</v>
      </c>
      <c r="AH398" s="3">
        <f t="shared" si="1089"/>
        <v>1.6310712037476717E-11</v>
      </c>
      <c r="AI398" s="12">
        <f t="shared" si="1055"/>
        <v>3826463.6055134963</v>
      </c>
      <c r="AJ398" s="3">
        <f t="shared" si="924"/>
        <v>3826463.6055134963</v>
      </c>
      <c r="AK398" s="21"/>
      <c r="AL398">
        <f t="shared" si="1049"/>
        <v>387</v>
      </c>
      <c r="AM398" s="3"/>
      <c r="AN398" s="3"/>
      <c r="AO398" s="12">
        <f t="shared" ref="AO398:BH398" si="1090">N397*AN$8</f>
        <v>4.0142029076462799E-14</v>
      </c>
      <c r="AP398" s="12">
        <f t="shared" si="1090"/>
        <v>0</v>
      </c>
      <c r="AQ398" s="12">
        <f t="shared" si="1090"/>
        <v>0</v>
      </c>
      <c r="AR398" s="12">
        <f t="shared" si="1090"/>
        <v>0</v>
      </c>
      <c r="AS398" s="12">
        <f t="shared" si="1090"/>
        <v>0</v>
      </c>
      <c r="AT398" s="12">
        <f t="shared" si="1090"/>
        <v>0</v>
      </c>
      <c r="AU398" s="12">
        <f t="shared" si="1090"/>
        <v>0</v>
      </c>
      <c r="AV398" s="12">
        <f t="shared" si="1090"/>
        <v>0</v>
      </c>
      <c r="AW398" s="12">
        <f t="shared" si="1090"/>
        <v>0</v>
      </c>
      <c r="AX398" s="12">
        <f t="shared" si="1090"/>
        <v>0</v>
      </c>
      <c r="AY398" s="12">
        <f t="shared" si="1090"/>
        <v>0</v>
      </c>
      <c r="AZ398" s="12">
        <f t="shared" si="1090"/>
        <v>0</v>
      </c>
      <c r="BA398" s="12">
        <f t="shared" si="1090"/>
        <v>0</v>
      </c>
      <c r="BB398" s="12">
        <f t="shared" si="1090"/>
        <v>0</v>
      </c>
      <c r="BC398" s="12">
        <f t="shared" si="1090"/>
        <v>0</v>
      </c>
      <c r="BD398" s="12">
        <f t="shared" si="1090"/>
        <v>0</v>
      </c>
      <c r="BE398" s="12">
        <f t="shared" si="1090"/>
        <v>0</v>
      </c>
      <c r="BF398" s="12">
        <f t="shared" si="1090"/>
        <v>0</v>
      </c>
      <c r="BG398" s="12">
        <f t="shared" si="1090"/>
        <v>0</v>
      </c>
      <c r="BH398" s="12">
        <f t="shared" si="1090"/>
        <v>0</v>
      </c>
      <c r="BI398" s="12">
        <f t="shared" ref="BI398:BI411" si="1091">AH397*BH$8</f>
        <v>0</v>
      </c>
      <c r="BJ398" s="12">
        <f t="shared" ref="BJ398:BJ411" si="1092">SUM(AO398:BI398)</f>
        <v>4.0142029076462799E-14</v>
      </c>
      <c r="BK398" s="12">
        <f t="shared" ref="BK398:BK411" si="1093">BK397+BJ398</f>
        <v>159435.98356306218</v>
      </c>
      <c r="BL398" s="3">
        <f t="shared" si="938"/>
        <v>1</v>
      </c>
      <c r="BM398" s="3">
        <f t="shared" si="1057"/>
        <v>3985899.5890765586</v>
      </c>
      <c r="BN398" s="24">
        <f t="shared" si="939"/>
        <v>0.99999999999999989</v>
      </c>
      <c r="BO398" s="3">
        <f t="shared" si="1058"/>
        <v>3.999999999999996</v>
      </c>
      <c r="BP398" s="21"/>
      <c r="BQ398" s="3">
        <f>I398+AJ398+BK398+SUM(J$11:J398)</f>
        <v>5000000</v>
      </c>
      <c r="BR398" s="21"/>
      <c r="BS398">
        <f t="shared" si="1051"/>
        <v>387</v>
      </c>
      <c r="BT398" s="10">
        <f t="shared" si="1052"/>
        <v>0.20950046471442088</v>
      </c>
      <c r="BU398" s="8">
        <f t="shared" si="1059"/>
        <v>3.6231630304417786E-14</v>
      </c>
      <c r="BV398" s="8">
        <f t="shared" si="1060"/>
        <v>4.0366913981274004E-14</v>
      </c>
      <c r="BW398" s="8">
        <f t="shared" si="1061"/>
        <v>4.6848100755950782E-14</v>
      </c>
      <c r="BX398" s="8">
        <f t="shared" si="1062"/>
        <v>5.4369886820128153E-14</v>
      </c>
      <c r="BY398" s="8">
        <f t="shared" si="1063"/>
        <v>6.3099347575110701E-14</v>
      </c>
      <c r="BZ398" s="8">
        <f t="shared" si="1064"/>
        <v>7.3230383531544065E-14</v>
      </c>
      <c r="CA398" s="8">
        <f t="shared" si="1065"/>
        <v>8.4988027265948066E-14</v>
      </c>
      <c r="CB398" s="8">
        <f t="shared" si="1066"/>
        <v>9.8633441888860672E-14</v>
      </c>
      <c r="CC398" s="8">
        <f t="shared" si="1067"/>
        <v>1.144697220515574E-13</v>
      </c>
      <c r="CD398" s="8">
        <f t="shared" si="1068"/>
        <v>1.3284862634445539E-13</v>
      </c>
      <c r="CE398" s="8">
        <f t="shared" si="1069"/>
        <v>0</v>
      </c>
      <c r="CF398" s="8">
        <f t="shared" si="1070"/>
        <v>0</v>
      </c>
      <c r="CG398" s="8">
        <f t="shared" si="1071"/>
        <v>0</v>
      </c>
      <c r="CH398" s="8">
        <f t="shared" si="1072"/>
        <v>0</v>
      </c>
      <c r="CI398" s="8">
        <f t="shared" si="1073"/>
        <v>0</v>
      </c>
      <c r="CJ398" s="8">
        <f t="shared" si="1074"/>
        <v>0</v>
      </c>
      <c r="CK398" s="8">
        <f t="shared" si="1075"/>
        <v>0</v>
      </c>
      <c r="CL398" s="8">
        <f t="shared" si="1076"/>
        <v>0</v>
      </c>
      <c r="CM398" s="8">
        <f t="shared" si="1077"/>
        <v>0</v>
      </c>
      <c r="CN398" s="8">
        <f t="shared" si="1078"/>
        <v>0</v>
      </c>
      <c r="CO398" s="8">
        <f t="shared" si="1079"/>
        <v>0</v>
      </c>
      <c r="CP398" s="8">
        <f t="shared" si="1080"/>
        <v>0</v>
      </c>
      <c r="CQ398" s="8">
        <f t="shared" si="926"/>
        <v>7.4508608051924699E-13</v>
      </c>
      <c r="CR398" s="21"/>
    </row>
    <row r="399" spans="2:96" x14ac:dyDescent="0.2">
      <c r="B399" s="1">
        <f t="shared" si="1087"/>
        <v>44248</v>
      </c>
      <c r="C399" s="7">
        <f t="shared" si="1081"/>
        <v>55.428571428571431</v>
      </c>
      <c r="D399">
        <f t="shared" ref="D399:D411" si="1094">D398+1</f>
        <v>388</v>
      </c>
      <c r="E399" s="13">
        <f t="shared" si="1088"/>
        <v>0.2</v>
      </c>
      <c r="F399" s="2">
        <f t="shared" si="1082"/>
        <v>4.0551999668446754</v>
      </c>
      <c r="G399" s="2">
        <f t="shared" si="1053"/>
        <v>1.9280000000000002</v>
      </c>
      <c r="H399" s="21"/>
      <c r="I399" s="3">
        <f t="shared" si="1083"/>
        <v>1014100.4109234422</v>
      </c>
      <c r="J399" s="3"/>
      <c r="K399" s="12">
        <f t="shared" si="1084"/>
        <v>3985899.5890765558</v>
      </c>
      <c r="L399" s="3">
        <f t="shared" si="935"/>
        <v>1</v>
      </c>
      <c r="N399" s="3">
        <f t="shared" ref="N399:N411" si="1095">CQ398</f>
        <v>7.4508608051924699E-13</v>
      </c>
      <c r="O399" s="3">
        <f t="shared" ref="O399:AH399" si="1096">N398*(1-N$6)</f>
        <v>8.301262037689132E-13</v>
      </c>
      <c r="P399" s="3">
        <f t="shared" si="1096"/>
        <v>9.6340869783510707E-13</v>
      </c>
      <c r="Q399" s="3">
        <f t="shared" si="1096"/>
        <v>1.1180906166440118E-12</v>
      </c>
      <c r="R399" s="3">
        <f t="shared" si="1096"/>
        <v>1.2976077856018621E-12</v>
      </c>
      <c r="S399" s="3">
        <f t="shared" si="1096"/>
        <v>1.5059476756083606E-12</v>
      </c>
      <c r="T399" s="3">
        <f t="shared" si="1096"/>
        <v>1.7477379735497856E-12</v>
      </c>
      <c r="U399" s="3">
        <f t="shared" si="1096"/>
        <v>2.0283493733963528E-12</v>
      </c>
      <c r="V399" s="3">
        <f t="shared" si="1096"/>
        <v>2.3540148711200273E-12</v>
      </c>
      <c r="W399" s="3">
        <f t="shared" si="1096"/>
        <v>2.7319682132351353E-12</v>
      </c>
      <c r="X399" s="3">
        <f t="shared" si="1096"/>
        <v>3.1706045742081544E-12</v>
      </c>
      <c r="Y399" s="3">
        <f t="shared" si="1096"/>
        <v>3.6796670317351353E-12</v>
      </c>
      <c r="Z399" s="3">
        <f t="shared" si="1096"/>
        <v>4.2704629819125295E-12</v>
      </c>
      <c r="AA399" s="3">
        <f t="shared" si="1096"/>
        <v>4.956115301358047E-12</v>
      </c>
      <c r="AB399" s="3">
        <f t="shared" si="1096"/>
        <v>5.7518538351443041E-12</v>
      </c>
      <c r="AC399" s="3">
        <f t="shared" si="1096"/>
        <v>6.6753536851329515E-12</v>
      </c>
      <c r="AD399" s="3">
        <f t="shared" si="1096"/>
        <v>7.7471278128367319E-12</v>
      </c>
      <c r="AE399" s="3">
        <f t="shared" si="1096"/>
        <v>8.9909826773819995E-12</v>
      </c>
      <c r="AF399" s="3">
        <f t="shared" si="1096"/>
        <v>1.0434547029292289E-11</v>
      </c>
      <c r="AG399" s="3">
        <f t="shared" si="1096"/>
        <v>1.2109885605765204E-11</v>
      </c>
      <c r="AH399" s="3">
        <f t="shared" si="1096"/>
        <v>1.4054211358963569E-11</v>
      </c>
      <c r="AI399" s="12">
        <f t="shared" si="1055"/>
        <v>3826463.6055134963</v>
      </c>
      <c r="AJ399" s="3">
        <f t="shared" ref="AJ399:AJ411" si="1097">SUM(N399:AI399)</f>
        <v>3826463.6055134963</v>
      </c>
      <c r="AK399" s="21"/>
      <c r="AL399">
        <f t="shared" si="1049"/>
        <v>388</v>
      </c>
      <c r="AM399" s="3"/>
      <c r="AN399" s="3"/>
      <c r="AO399" s="12">
        <f t="shared" ref="AO399:BH399" si="1098">N398*AN$8</f>
        <v>3.4588591823704717E-14</v>
      </c>
      <c r="AP399" s="12">
        <f t="shared" si="1098"/>
        <v>0</v>
      </c>
      <c r="AQ399" s="12">
        <f t="shared" si="1098"/>
        <v>0</v>
      </c>
      <c r="AR399" s="12">
        <f t="shared" si="1098"/>
        <v>0</v>
      </c>
      <c r="AS399" s="12">
        <f t="shared" si="1098"/>
        <v>0</v>
      </c>
      <c r="AT399" s="12">
        <f t="shared" si="1098"/>
        <v>0</v>
      </c>
      <c r="AU399" s="12">
        <f t="shared" si="1098"/>
        <v>0</v>
      </c>
      <c r="AV399" s="12">
        <f t="shared" si="1098"/>
        <v>0</v>
      </c>
      <c r="AW399" s="12">
        <f t="shared" si="1098"/>
        <v>0</v>
      </c>
      <c r="AX399" s="12">
        <f t="shared" si="1098"/>
        <v>0</v>
      </c>
      <c r="AY399" s="12">
        <f t="shared" si="1098"/>
        <v>0</v>
      </c>
      <c r="AZ399" s="12">
        <f t="shared" si="1098"/>
        <v>0</v>
      </c>
      <c r="BA399" s="12">
        <f t="shared" si="1098"/>
        <v>0</v>
      </c>
      <c r="BB399" s="12">
        <f t="shared" si="1098"/>
        <v>0</v>
      </c>
      <c r="BC399" s="12">
        <f t="shared" si="1098"/>
        <v>0</v>
      </c>
      <c r="BD399" s="12">
        <f t="shared" si="1098"/>
        <v>0</v>
      </c>
      <c r="BE399" s="12">
        <f t="shared" si="1098"/>
        <v>0</v>
      </c>
      <c r="BF399" s="12">
        <f t="shared" si="1098"/>
        <v>0</v>
      </c>
      <c r="BG399" s="12">
        <f t="shared" si="1098"/>
        <v>0</v>
      </c>
      <c r="BH399" s="12">
        <f t="shared" si="1098"/>
        <v>0</v>
      </c>
      <c r="BI399" s="12">
        <f t="shared" si="1091"/>
        <v>0</v>
      </c>
      <c r="BJ399" s="12">
        <f t="shared" si="1092"/>
        <v>3.4588591823704717E-14</v>
      </c>
      <c r="BK399" s="12">
        <f t="shared" si="1093"/>
        <v>159435.98356306218</v>
      </c>
      <c r="BL399" s="3">
        <f t="shared" si="938"/>
        <v>1</v>
      </c>
      <c r="BM399" s="3">
        <f t="shared" si="1057"/>
        <v>3985899.5890765586</v>
      </c>
      <c r="BN399" s="24">
        <f t="shared" si="939"/>
        <v>0.99999999999999989</v>
      </c>
      <c r="BO399" s="3">
        <f t="shared" si="1058"/>
        <v>3.999999999999996</v>
      </c>
      <c r="BP399" s="21"/>
      <c r="BQ399" s="3">
        <f>I399+AJ399+BK399+SUM(J$11:J399)</f>
        <v>5000000</v>
      </c>
      <c r="BR399" s="21"/>
      <c r="BS399">
        <f t="shared" si="1051"/>
        <v>388</v>
      </c>
      <c r="BT399" s="10">
        <f t="shared" si="1052"/>
        <v>0.20950046471442088</v>
      </c>
      <c r="BU399" s="8">
        <f t="shared" si="1059"/>
        <v>3.1219176024205738E-14</v>
      </c>
      <c r="BV399" s="8">
        <f t="shared" si="1060"/>
        <v>3.4782365092241072E-14</v>
      </c>
      <c r="BW399" s="8">
        <f t="shared" si="1061"/>
        <v>4.0366913981274004E-14</v>
      </c>
      <c r="BX399" s="8">
        <f t="shared" si="1062"/>
        <v>4.6848100755950782E-14</v>
      </c>
      <c r="BY399" s="8">
        <f t="shared" si="1063"/>
        <v>5.4369886820128153E-14</v>
      </c>
      <c r="BZ399" s="8">
        <f t="shared" si="1064"/>
        <v>6.3099347575110701E-14</v>
      </c>
      <c r="CA399" s="8">
        <f t="shared" si="1065"/>
        <v>7.3230383531544065E-14</v>
      </c>
      <c r="CB399" s="8">
        <f t="shared" si="1066"/>
        <v>8.4988027265948066E-14</v>
      </c>
      <c r="CC399" s="8">
        <f t="shared" si="1067"/>
        <v>9.8633441888860672E-14</v>
      </c>
      <c r="CD399" s="8">
        <f t="shared" si="1068"/>
        <v>1.144697220515574E-13</v>
      </c>
      <c r="CE399" s="8">
        <f t="shared" si="1069"/>
        <v>0</v>
      </c>
      <c r="CF399" s="8">
        <f t="shared" si="1070"/>
        <v>0</v>
      </c>
      <c r="CG399" s="8">
        <f t="shared" si="1071"/>
        <v>0</v>
      </c>
      <c r="CH399" s="8">
        <f t="shared" si="1072"/>
        <v>0</v>
      </c>
      <c r="CI399" s="8">
        <f t="shared" si="1073"/>
        <v>0</v>
      </c>
      <c r="CJ399" s="8">
        <f t="shared" si="1074"/>
        <v>0</v>
      </c>
      <c r="CK399" s="8">
        <f t="shared" si="1075"/>
        <v>0</v>
      </c>
      <c r="CL399" s="8">
        <f t="shared" si="1076"/>
        <v>0</v>
      </c>
      <c r="CM399" s="8">
        <f t="shared" si="1077"/>
        <v>0</v>
      </c>
      <c r="CN399" s="8">
        <f t="shared" si="1078"/>
        <v>0</v>
      </c>
      <c r="CO399" s="8">
        <f t="shared" si="1079"/>
        <v>0</v>
      </c>
      <c r="CP399" s="8">
        <f t="shared" si="1080"/>
        <v>0</v>
      </c>
      <c r="CQ399" s="8">
        <f t="shared" ref="CQ399:CQ411" si="1099">SUM(BU399:CP399)</f>
        <v>6.4200736498682067E-13</v>
      </c>
      <c r="CR399" s="21"/>
    </row>
    <row r="400" spans="2:96" x14ac:dyDescent="0.2">
      <c r="B400" s="1">
        <f t="shared" si="1087"/>
        <v>44249</v>
      </c>
      <c r="C400" s="7">
        <f t="shared" si="1081"/>
        <v>55.571428571428569</v>
      </c>
      <c r="D400">
        <f t="shared" si="1094"/>
        <v>389</v>
      </c>
      <c r="E400" s="13">
        <f t="shared" si="1088"/>
        <v>0.2</v>
      </c>
      <c r="F400" s="2">
        <f t="shared" si="1082"/>
        <v>4.0551999668446754</v>
      </c>
      <c r="G400" s="2">
        <f t="shared" si="1053"/>
        <v>1.9280000000000002</v>
      </c>
      <c r="H400" s="21"/>
      <c r="I400" s="3">
        <f t="shared" si="1083"/>
        <v>1014100.4109234422</v>
      </c>
      <c r="J400" s="3"/>
      <c r="K400" s="12">
        <f t="shared" si="1084"/>
        <v>3985899.5890765558</v>
      </c>
      <c r="L400" s="3">
        <f t="shared" si="935"/>
        <v>1</v>
      </c>
      <c r="N400" s="3">
        <f t="shared" si="1095"/>
        <v>6.4200736498682067E-13</v>
      </c>
      <c r="O400" s="3">
        <f t="shared" ref="O400:AH400" si="1100">N399*(1-N$6)</f>
        <v>7.1528263729847708E-13</v>
      </c>
      <c r="P400" s="3">
        <f t="shared" si="1100"/>
        <v>8.301262037689132E-13</v>
      </c>
      <c r="Q400" s="3">
        <f t="shared" si="1100"/>
        <v>9.6340869783510707E-13</v>
      </c>
      <c r="R400" s="3">
        <f t="shared" si="1100"/>
        <v>1.1180906166440118E-12</v>
      </c>
      <c r="S400" s="3">
        <f t="shared" si="1100"/>
        <v>1.2976077856018621E-12</v>
      </c>
      <c r="T400" s="3">
        <f t="shared" si="1100"/>
        <v>1.5059476756083606E-12</v>
      </c>
      <c r="U400" s="3">
        <f t="shared" si="1100"/>
        <v>1.7477379735497856E-12</v>
      </c>
      <c r="V400" s="3">
        <f t="shared" si="1100"/>
        <v>2.0283493733963528E-12</v>
      </c>
      <c r="W400" s="3">
        <f t="shared" si="1100"/>
        <v>2.3540148711200273E-12</v>
      </c>
      <c r="X400" s="3">
        <f t="shared" si="1100"/>
        <v>2.7319682132351353E-12</v>
      </c>
      <c r="Y400" s="3">
        <f t="shared" si="1100"/>
        <v>3.1706045742081544E-12</v>
      </c>
      <c r="Z400" s="3">
        <f t="shared" si="1100"/>
        <v>3.6796670317351353E-12</v>
      </c>
      <c r="AA400" s="3">
        <f t="shared" si="1100"/>
        <v>4.2704629819125295E-12</v>
      </c>
      <c r="AB400" s="3">
        <f t="shared" si="1100"/>
        <v>4.956115301358047E-12</v>
      </c>
      <c r="AC400" s="3">
        <f t="shared" si="1100"/>
        <v>5.7518538351443041E-12</v>
      </c>
      <c r="AD400" s="3">
        <f t="shared" si="1100"/>
        <v>6.6753536851329515E-12</v>
      </c>
      <c r="AE400" s="3">
        <f t="shared" si="1100"/>
        <v>7.7471278128367319E-12</v>
      </c>
      <c r="AF400" s="3">
        <f t="shared" si="1100"/>
        <v>8.9909826773819995E-12</v>
      </c>
      <c r="AG400" s="3">
        <f t="shared" si="1100"/>
        <v>1.0434547029292289E-11</v>
      </c>
      <c r="AH400" s="3">
        <f t="shared" si="1100"/>
        <v>1.2109885605765204E-11</v>
      </c>
      <c r="AI400" s="12">
        <f t="shared" si="1055"/>
        <v>3826463.6055134963</v>
      </c>
      <c r="AJ400" s="3">
        <f t="shared" si="1097"/>
        <v>3826463.6055134963</v>
      </c>
      <c r="AK400" s="21"/>
      <c r="AL400">
        <f t="shared" si="1049"/>
        <v>389</v>
      </c>
      <c r="AM400" s="3"/>
      <c r="AN400" s="3"/>
      <c r="AO400" s="12">
        <f t="shared" ref="AO400:BH400" si="1101">N399*AN$8</f>
        <v>2.9803443220769882E-14</v>
      </c>
      <c r="AP400" s="12">
        <f t="shared" si="1101"/>
        <v>0</v>
      </c>
      <c r="AQ400" s="12">
        <f t="shared" si="1101"/>
        <v>0</v>
      </c>
      <c r="AR400" s="12">
        <f t="shared" si="1101"/>
        <v>0</v>
      </c>
      <c r="AS400" s="12">
        <f t="shared" si="1101"/>
        <v>0</v>
      </c>
      <c r="AT400" s="12">
        <f t="shared" si="1101"/>
        <v>0</v>
      </c>
      <c r="AU400" s="12">
        <f t="shared" si="1101"/>
        <v>0</v>
      </c>
      <c r="AV400" s="12">
        <f t="shared" si="1101"/>
        <v>0</v>
      </c>
      <c r="AW400" s="12">
        <f t="shared" si="1101"/>
        <v>0</v>
      </c>
      <c r="AX400" s="12">
        <f t="shared" si="1101"/>
        <v>0</v>
      </c>
      <c r="AY400" s="12">
        <f t="shared" si="1101"/>
        <v>0</v>
      </c>
      <c r="AZ400" s="12">
        <f t="shared" si="1101"/>
        <v>0</v>
      </c>
      <c r="BA400" s="12">
        <f t="shared" si="1101"/>
        <v>0</v>
      </c>
      <c r="BB400" s="12">
        <f t="shared" si="1101"/>
        <v>0</v>
      </c>
      <c r="BC400" s="12">
        <f t="shared" si="1101"/>
        <v>0</v>
      </c>
      <c r="BD400" s="12">
        <f t="shared" si="1101"/>
        <v>0</v>
      </c>
      <c r="BE400" s="12">
        <f t="shared" si="1101"/>
        <v>0</v>
      </c>
      <c r="BF400" s="12">
        <f t="shared" si="1101"/>
        <v>0</v>
      </c>
      <c r="BG400" s="12">
        <f t="shared" si="1101"/>
        <v>0</v>
      </c>
      <c r="BH400" s="12">
        <f t="shared" si="1101"/>
        <v>0</v>
      </c>
      <c r="BI400" s="12">
        <f t="shared" si="1091"/>
        <v>0</v>
      </c>
      <c r="BJ400" s="12">
        <f t="shared" si="1092"/>
        <v>2.9803443220769882E-14</v>
      </c>
      <c r="BK400" s="12">
        <f t="shared" si="1093"/>
        <v>159435.98356306218</v>
      </c>
      <c r="BL400" s="3">
        <f t="shared" si="938"/>
        <v>1</v>
      </c>
      <c r="BM400" s="3">
        <f t="shared" si="1057"/>
        <v>3985899.5890765586</v>
      </c>
      <c r="BN400" s="24">
        <f t="shared" si="939"/>
        <v>0.99999999999999989</v>
      </c>
      <c r="BO400" s="3">
        <f t="shared" si="1058"/>
        <v>3.999999999999996</v>
      </c>
      <c r="BP400" s="21"/>
      <c r="BQ400" s="3">
        <f>I400+AJ400+BK400+SUM(J$11:J400)</f>
        <v>5000000</v>
      </c>
      <c r="BR400" s="21"/>
      <c r="BS400">
        <f t="shared" si="1051"/>
        <v>389</v>
      </c>
      <c r="BT400" s="10">
        <f t="shared" si="1052"/>
        <v>0.20950046471442088</v>
      </c>
      <c r="BU400" s="8">
        <f t="shared" si="1059"/>
        <v>2.6900168262963951E-14</v>
      </c>
      <c r="BV400" s="8">
        <f t="shared" si="1060"/>
        <v>2.9970408983237501E-14</v>
      </c>
      <c r="BW400" s="8">
        <f t="shared" si="1061"/>
        <v>3.4782365092241072E-14</v>
      </c>
      <c r="BX400" s="8">
        <f t="shared" si="1062"/>
        <v>4.0366913981274004E-14</v>
      </c>
      <c r="BY400" s="8">
        <f t="shared" si="1063"/>
        <v>4.6848100755950782E-14</v>
      </c>
      <c r="BZ400" s="8">
        <f t="shared" si="1064"/>
        <v>5.4369886820128153E-14</v>
      </c>
      <c r="CA400" s="8">
        <f t="shared" si="1065"/>
        <v>6.3099347575110701E-14</v>
      </c>
      <c r="CB400" s="8">
        <f t="shared" si="1066"/>
        <v>7.3230383531544065E-14</v>
      </c>
      <c r="CC400" s="8">
        <f t="shared" si="1067"/>
        <v>8.4988027265948066E-14</v>
      </c>
      <c r="CD400" s="8">
        <f t="shared" si="1068"/>
        <v>9.8633441888860672E-14</v>
      </c>
      <c r="CE400" s="8">
        <f t="shared" si="1069"/>
        <v>0</v>
      </c>
      <c r="CF400" s="8">
        <f t="shared" si="1070"/>
        <v>0</v>
      </c>
      <c r="CG400" s="8">
        <f t="shared" si="1071"/>
        <v>0</v>
      </c>
      <c r="CH400" s="8">
        <f t="shared" si="1072"/>
        <v>0</v>
      </c>
      <c r="CI400" s="8">
        <f t="shared" si="1073"/>
        <v>0</v>
      </c>
      <c r="CJ400" s="8">
        <f t="shared" si="1074"/>
        <v>0</v>
      </c>
      <c r="CK400" s="8">
        <f t="shared" si="1075"/>
        <v>0</v>
      </c>
      <c r="CL400" s="8">
        <f t="shared" si="1076"/>
        <v>0</v>
      </c>
      <c r="CM400" s="8">
        <f t="shared" si="1077"/>
        <v>0</v>
      </c>
      <c r="CN400" s="8">
        <f t="shared" si="1078"/>
        <v>0</v>
      </c>
      <c r="CO400" s="8">
        <f t="shared" si="1079"/>
        <v>0</v>
      </c>
      <c r="CP400" s="8">
        <f t="shared" si="1080"/>
        <v>0</v>
      </c>
      <c r="CQ400" s="8">
        <f t="shared" si="1099"/>
        <v>5.5318904415725896E-13</v>
      </c>
      <c r="CR400" s="21"/>
    </row>
    <row r="401" spans="2:96" x14ac:dyDescent="0.2">
      <c r="B401" s="1">
        <f t="shared" si="1087"/>
        <v>44250</v>
      </c>
      <c r="C401" s="7">
        <f t="shared" si="1081"/>
        <v>55.714285714285715</v>
      </c>
      <c r="D401">
        <f t="shared" si="1094"/>
        <v>390</v>
      </c>
      <c r="E401" s="13">
        <f t="shared" si="1088"/>
        <v>0.2</v>
      </c>
      <c r="F401" s="2">
        <f t="shared" si="1082"/>
        <v>4.0551999668446754</v>
      </c>
      <c r="G401" s="2">
        <f t="shared" si="1053"/>
        <v>1.9280000000000002</v>
      </c>
      <c r="H401" s="21"/>
      <c r="I401" s="3">
        <f t="shared" si="1083"/>
        <v>1014100.4109234422</v>
      </c>
      <c r="J401" s="3"/>
      <c r="K401" s="12">
        <f t="shared" si="1084"/>
        <v>3985899.5890765558</v>
      </c>
      <c r="L401" s="3">
        <f t="shared" si="935"/>
        <v>1</v>
      </c>
      <c r="N401" s="3">
        <f t="shared" si="1095"/>
        <v>5.5318904415725896E-13</v>
      </c>
      <c r="O401" s="3">
        <f t="shared" ref="O401:AH401" si="1102">N400*(1-N$6)</f>
        <v>6.1632707038734787E-13</v>
      </c>
      <c r="P401" s="3">
        <f t="shared" si="1102"/>
        <v>7.1528263729847708E-13</v>
      </c>
      <c r="Q401" s="3">
        <f t="shared" si="1102"/>
        <v>8.301262037689132E-13</v>
      </c>
      <c r="R401" s="3">
        <f t="shared" si="1102"/>
        <v>9.6340869783510707E-13</v>
      </c>
      <c r="S401" s="3">
        <f t="shared" si="1102"/>
        <v>1.1180906166440118E-12</v>
      </c>
      <c r="T401" s="3">
        <f t="shared" si="1102"/>
        <v>1.2976077856018621E-12</v>
      </c>
      <c r="U401" s="3">
        <f t="shared" si="1102"/>
        <v>1.5059476756083606E-12</v>
      </c>
      <c r="V401" s="3">
        <f t="shared" si="1102"/>
        <v>1.7477379735497856E-12</v>
      </c>
      <c r="W401" s="3">
        <f t="shared" si="1102"/>
        <v>2.0283493733963528E-12</v>
      </c>
      <c r="X401" s="3">
        <f t="shared" si="1102"/>
        <v>2.3540148711200273E-12</v>
      </c>
      <c r="Y401" s="3">
        <f t="shared" si="1102"/>
        <v>2.7319682132351353E-12</v>
      </c>
      <c r="Z401" s="3">
        <f t="shared" si="1102"/>
        <v>3.1706045742081544E-12</v>
      </c>
      <c r="AA401" s="3">
        <f t="shared" si="1102"/>
        <v>3.6796670317351353E-12</v>
      </c>
      <c r="AB401" s="3">
        <f t="shared" si="1102"/>
        <v>4.2704629819125295E-12</v>
      </c>
      <c r="AC401" s="3">
        <f t="shared" si="1102"/>
        <v>4.956115301358047E-12</v>
      </c>
      <c r="AD401" s="3">
        <f t="shared" si="1102"/>
        <v>5.7518538351443041E-12</v>
      </c>
      <c r="AE401" s="3">
        <f t="shared" si="1102"/>
        <v>6.6753536851329515E-12</v>
      </c>
      <c r="AF401" s="3">
        <f t="shared" si="1102"/>
        <v>7.7471278128367319E-12</v>
      </c>
      <c r="AG401" s="3">
        <f t="shared" si="1102"/>
        <v>8.9909826773819995E-12</v>
      </c>
      <c r="AH401" s="3">
        <f t="shared" si="1102"/>
        <v>1.0434547029292289E-11</v>
      </c>
      <c r="AI401" s="12">
        <f t="shared" si="1055"/>
        <v>3826463.6055134963</v>
      </c>
      <c r="AJ401" s="3">
        <f t="shared" si="1097"/>
        <v>3826463.6055134963</v>
      </c>
      <c r="AK401" s="21"/>
      <c r="AL401">
        <f t="shared" si="1049"/>
        <v>390</v>
      </c>
      <c r="AM401" s="3"/>
      <c r="AN401" s="3"/>
      <c r="AO401" s="12">
        <f t="shared" ref="AO401:BH401" si="1103">N400*AN$8</f>
        <v>2.5680294599472828E-14</v>
      </c>
      <c r="AP401" s="12">
        <f t="shared" si="1103"/>
        <v>0</v>
      </c>
      <c r="AQ401" s="12">
        <f t="shared" si="1103"/>
        <v>0</v>
      </c>
      <c r="AR401" s="12">
        <f t="shared" si="1103"/>
        <v>0</v>
      </c>
      <c r="AS401" s="12">
        <f t="shared" si="1103"/>
        <v>0</v>
      </c>
      <c r="AT401" s="12">
        <f t="shared" si="1103"/>
        <v>0</v>
      </c>
      <c r="AU401" s="12">
        <f t="shared" si="1103"/>
        <v>0</v>
      </c>
      <c r="AV401" s="12">
        <f t="shared" si="1103"/>
        <v>0</v>
      </c>
      <c r="AW401" s="12">
        <f t="shared" si="1103"/>
        <v>0</v>
      </c>
      <c r="AX401" s="12">
        <f t="shared" si="1103"/>
        <v>0</v>
      </c>
      <c r="AY401" s="12">
        <f t="shared" si="1103"/>
        <v>0</v>
      </c>
      <c r="AZ401" s="12">
        <f t="shared" si="1103"/>
        <v>0</v>
      </c>
      <c r="BA401" s="12">
        <f t="shared" si="1103"/>
        <v>0</v>
      </c>
      <c r="BB401" s="12">
        <f t="shared" si="1103"/>
        <v>0</v>
      </c>
      <c r="BC401" s="12">
        <f t="shared" si="1103"/>
        <v>0</v>
      </c>
      <c r="BD401" s="12">
        <f t="shared" si="1103"/>
        <v>0</v>
      </c>
      <c r="BE401" s="12">
        <f t="shared" si="1103"/>
        <v>0</v>
      </c>
      <c r="BF401" s="12">
        <f t="shared" si="1103"/>
        <v>0</v>
      </c>
      <c r="BG401" s="12">
        <f t="shared" si="1103"/>
        <v>0</v>
      </c>
      <c r="BH401" s="12">
        <f t="shared" si="1103"/>
        <v>0</v>
      </c>
      <c r="BI401" s="12">
        <f t="shared" si="1091"/>
        <v>0</v>
      </c>
      <c r="BJ401" s="12">
        <f t="shared" si="1092"/>
        <v>2.5680294599472828E-14</v>
      </c>
      <c r="BK401" s="12">
        <f t="shared" si="1093"/>
        <v>159435.98356306218</v>
      </c>
      <c r="BL401" s="3">
        <f t="shared" si="938"/>
        <v>1</v>
      </c>
      <c r="BM401" s="3">
        <f t="shared" si="1057"/>
        <v>3985899.5890765586</v>
      </c>
      <c r="BN401" s="24">
        <f t="shared" si="939"/>
        <v>1</v>
      </c>
      <c r="BO401" s="3">
        <f t="shared" si="1058"/>
        <v>3.999999999999996</v>
      </c>
      <c r="BP401" s="21"/>
      <c r="BQ401" s="3">
        <f>I401+AJ401+BK401+SUM(J$11:J401)</f>
        <v>5000000</v>
      </c>
      <c r="BR401" s="21"/>
      <c r="BS401">
        <f t="shared" si="1051"/>
        <v>390</v>
      </c>
      <c r="BT401" s="10">
        <f t="shared" si="1052"/>
        <v>0.20950046471442088</v>
      </c>
      <c r="BU401" s="8">
        <f t="shared" si="1059"/>
        <v>2.3178672365174411E-14</v>
      </c>
      <c r="BV401" s="8">
        <f t="shared" si="1060"/>
        <v>2.5824161532445391E-14</v>
      </c>
      <c r="BW401" s="8">
        <f t="shared" si="1061"/>
        <v>2.9970408983237501E-14</v>
      </c>
      <c r="BX401" s="8">
        <f t="shared" si="1062"/>
        <v>3.4782365092241072E-14</v>
      </c>
      <c r="BY401" s="8">
        <f t="shared" si="1063"/>
        <v>4.0366913981274004E-14</v>
      </c>
      <c r="BZ401" s="8">
        <f t="shared" si="1064"/>
        <v>4.6848100755950782E-14</v>
      </c>
      <c r="CA401" s="8">
        <f t="shared" si="1065"/>
        <v>5.4369886820128153E-14</v>
      </c>
      <c r="CB401" s="8">
        <f t="shared" si="1066"/>
        <v>6.3099347575110701E-14</v>
      </c>
      <c r="CC401" s="8">
        <f t="shared" si="1067"/>
        <v>7.3230383531544065E-14</v>
      </c>
      <c r="CD401" s="8">
        <f t="shared" si="1068"/>
        <v>8.4988027265948066E-14</v>
      </c>
      <c r="CE401" s="8">
        <f t="shared" si="1069"/>
        <v>0</v>
      </c>
      <c r="CF401" s="8">
        <f t="shared" si="1070"/>
        <v>0</v>
      </c>
      <c r="CG401" s="8">
        <f t="shared" si="1071"/>
        <v>0</v>
      </c>
      <c r="CH401" s="8">
        <f t="shared" si="1072"/>
        <v>0</v>
      </c>
      <c r="CI401" s="8">
        <f t="shared" si="1073"/>
        <v>0</v>
      </c>
      <c r="CJ401" s="8">
        <f t="shared" si="1074"/>
        <v>0</v>
      </c>
      <c r="CK401" s="8">
        <f t="shared" si="1075"/>
        <v>0</v>
      </c>
      <c r="CL401" s="8">
        <f t="shared" si="1076"/>
        <v>0</v>
      </c>
      <c r="CM401" s="8">
        <f t="shared" si="1077"/>
        <v>0</v>
      </c>
      <c r="CN401" s="8">
        <f t="shared" si="1078"/>
        <v>0</v>
      </c>
      <c r="CO401" s="8">
        <f t="shared" si="1079"/>
        <v>0</v>
      </c>
      <c r="CP401" s="8">
        <f t="shared" si="1080"/>
        <v>0</v>
      </c>
      <c r="CQ401" s="8">
        <f t="shared" si="1099"/>
        <v>4.7665826790305411E-13</v>
      </c>
      <c r="CR401" s="21"/>
    </row>
    <row r="402" spans="2:96" x14ac:dyDescent="0.2">
      <c r="B402" s="1">
        <f t="shared" si="1087"/>
        <v>44251</v>
      </c>
      <c r="C402" s="7">
        <f t="shared" si="1081"/>
        <v>55.857142857142854</v>
      </c>
      <c r="D402">
        <f t="shared" si="1094"/>
        <v>391</v>
      </c>
      <c r="E402" s="13">
        <f t="shared" si="1088"/>
        <v>0.2</v>
      </c>
      <c r="F402" s="2">
        <f t="shared" si="1082"/>
        <v>4.0551999668446754</v>
      </c>
      <c r="G402" s="2">
        <f t="shared" si="1053"/>
        <v>1.9280000000000002</v>
      </c>
      <c r="H402" s="21"/>
      <c r="I402" s="3">
        <f t="shared" si="1083"/>
        <v>1014100.4109234422</v>
      </c>
      <c r="J402" s="3"/>
      <c r="K402" s="12">
        <f t="shared" si="1084"/>
        <v>3985899.5890765558</v>
      </c>
      <c r="L402" s="3">
        <f t="shared" si="935"/>
        <v>1</v>
      </c>
      <c r="N402" s="3">
        <f t="shared" si="1095"/>
        <v>4.7665826790305411E-13</v>
      </c>
      <c r="O402" s="3">
        <f t="shared" ref="O402:AH402" si="1104">N401*(1-N$6)</f>
        <v>5.3106148239096854E-13</v>
      </c>
      <c r="P402" s="3">
        <f t="shared" si="1104"/>
        <v>6.1632707038734787E-13</v>
      </c>
      <c r="Q402" s="3">
        <f t="shared" si="1104"/>
        <v>7.1528263729847708E-13</v>
      </c>
      <c r="R402" s="3">
        <f t="shared" si="1104"/>
        <v>8.301262037689132E-13</v>
      </c>
      <c r="S402" s="3">
        <f t="shared" si="1104"/>
        <v>9.6340869783510707E-13</v>
      </c>
      <c r="T402" s="3">
        <f t="shared" si="1104"/>
        <v>1.1180906166440118E-12</v>
      </c>
      <c r="U402" s="3">
        <f t="shared" si="1104"/>
        <v>1.2976077856018621E-12</v>
      </c>
      <c r="V402" s="3">
        <f t="shared" si="1104"/>
        <v>1.5059476756083606E-12</v>
      </c>
      <c r="W402" s="3">
        <f t="shared" si="1104"/>
        <v>1.7477379735497856E-12</v>
      </c>
      <c r="X402" s="3">
        <f t="shared" si="1104"/>
        <v>2.0283493733963528E-12</v>
      </c>
      <c r="Y402" s="3">
        <f t="shared" si="1104"/>
        <v>2.3540148711200273E-12</v>
      </c>
      <c r="Z402" s="3">
        <f t="shared" si="1104"/>
        <v>2.7319682132351353E-12</v>
      </c>
      <c r="AA402" s="3">
        <f t="shared" si="1104"/>
        <v>3.1706045742081544E-12</v>
      </c>
      <c r="AB402" s="3">
        <f t="shared" si="1104"/>
        <v>3.6796670317351353E-12</v>
      </c>
      <c r="AC402" s="3">
        <f t="shared" si="1104"/>
        <v>4.2704629819125295E-12</v>
      </c>
      <c r="AD402" s="3">
        <f t="shared" si="1104"/>
        <v>4.956115301358047E-12</v>
      </c>
      <c r="AE402" s="3">
        <f t="shared" si="1104"/>
        <v>5.7518538351443041E-12</v>
      </c>
      <c r="AF402" s="3">
        <f t="shared" si="1104"/>
        <v>6.6753536851329515E-12</v>
      </c>
      <c r="AG402" s="3">
        <f t="shared" si="1104"/>
        <v>7.7471278128367319E-12</v>
      </c>
      <c r="AH402" s="3">
        <f t="shared" si="1104"/>
        <v>8.9909826773819995E-12</v>
      </c>
      <c r="AI402" s="12">
        <f t="shared" si="1055"/>
        <v>3826463.6055134963</v>
      </c>
      <c r="AJ402" s="3">
        <f t="shared" si="1097"/>
        <v>3826463.6055134963</v>
      </c>
      <c r="AK402" s="21"/>
      <c r="AL402">
        <f t="shared" si="1049"/>
        <v>391</v>
      </c>
      <c r="AM402" s="3"/>
      <c r="AN402" s="3"/>
      <c r="AO402" s="12">
        <f t="shared" ref="AO402:BH402" si="1105">N401*AN$8</f>
        <v>2.2127561766290358E-14</v>
      </c>
      <c r="AP402" s="12">
        <f t="shared" si="1105"/>
        <v>0</v>
      </c>
      <c r="AQ402" s="12">
        <f t="shared" si="1105"/>
        <v>0</v>
      </c>
      <c r="AR402" s="12">
        <f t="shared" si="1105"/>
        <v>0</v>
      </c>
      <c r="AS402" s="12">
        <f t="shared" si="1105"/>
        <v>0</v>
      </c>
      <c r="AT402" s="12">
        <f t="shared" si="1105"/>
        <v>0</v>
      </c>
      <c r="AU402" s="12">
        <f t="shared" si="1105"/>
        <v>0</v>
      </c>
      <c r="AV402" s="12">
        <f t="shared" si="1105"/>
        <v>0</v>
      </c>
      <c r="AW402" s="12">
        <f t="shared" si="1105"/>
        <v>0</v>
      </c>
      <c r="AX402" s="12">
        <f t="shared" si="1105"/>
        <v>0</v>
      </c>
      <c r="AY402" s="12">
        <f t="shared" si="1105"/>
        <v>0</v>
      </c>
      <c r="AZ402" s="12">
        <f t="shared" si="1105"/>
        <v>0</v>
      </c>
      <c r="BA402" s="12">
        <f t="shared" si="1105"/>
        <v>0</v>
      </c>
      <c r="BB402" s="12">
        <f t="shared" si="1105"/>
        <v>0</v>
      </c>
      <c r="BC402" s="12">
        <f t="shared" si="1105"/>
        <v>0</v>
      </c>
      <c r="BD402" s="12">
        <f t="shared" si="1105"/>
        <v>0</v>
      </c>
      <c r="BE402" s="12">
        <f t="shared" si="1105"/>
        <v>0</v>
      </c>
      <c r="BF402" s="12">
        <f t="shared" si="1105"/>
        <v>0</v>
      </c>
      <c r="BG402" s="12">
        <f t="shared" si="1105"/>
        <v>0</v>
      </c>
      <c r="BH402" s="12">
        <f t="shared" si="1105"/>
        <v>0</v>
      </c>
      <c r="BI402" s="12">
        <f t="shared" si="1091"/>
        <v>0</v>
      </c>
      <c r="BJ402" s="12">
        <f t="shared" si="1092"/>
        <v>2.2127561766290358E-14</v>
      </c>
      <c r="BK402" s="12">
        <f t="shared" si="1093"/>
        <v>159435.98356306218</v>
      </c>
      <c r="BL402" s="3">
        <f t="shared" si="938"/>
        <v>1</v>
      </c>
      <c r="BM402" s="3">
        <f t="shared" si="1057"/>
        <v>3985899.5890765586</v>
      </c>
      <c r="BN402" s="24">
        <f t="shared" si="939"/>
        <v>1</v>
      </c>
      <c r="BO402" s="3">
        <f t="shared" si="1058"/>
        <v>3.999999999999996</v>
      </c>
      <c r="BP402" s="21"/>
      <c r="BQ402" s="3">
        <f>I402+AJ402+BK402+SUM(J$11:J402)</f>
        <v>5000000</v>
      </c>
      <c r="BR402" s="21"/>
      <c r="BS402">
        <f t="shared" si="1051"/>
        <v>391</v>
      </c>
      <c r="BT402" s="10">
        <f t="shared" si="1052"/>
        <v>0.20950046471442088</v>
      </c>
      <c r="BU402" s="8">
        <f t="shared" si="1059"/>
        <v>1.9972025727132152E-14</v>
      </c>
      <c r="BV402" s="8">
        <f t="shared" si="1060"/>
        <v>2.2251525470567429E-14</v>
      </c>
      <c r="BW402" s="8">
        <f t="shared" si="1061"/>
        <v>2.5824161532445391E-14</v>
      </c>
      <c r="BX402" s="8">
        <f t="shared" si="1062"/>
        <v>2.9970408983237501E-14</v>
      </c>
      <c r="BY402" s="8">
        <f t="shared" si="1063"/>
        <v>3.4782365092241072E-14</v>
      </c>
      <c r="BZ402" s="8">
        <f t="shared" si="1064"/>
        <v>4.0366913981274004E-14</v>
      </c>
      <c r="CA402" s="8">
        <f t="shared" si="1065"/>
        <v>4.6848100755950782E-14</v>
      </c>
      <c r="CB402" s="8">
        <f t="shared" si="1066"/>
        <v>5.4369886820128153E-14</v>
      </c>
      <c r="CC402" s="8">
        <f t="shared" si="1067"/>
        <v>6.3099347575110701E-14</v>
      </c>
      <c r="CD402" s="8">
        <f t="shared" si="1068"/>
        <v>7.3230383531544065E-14</v>
      </c>
      <c r="CE402" s="8">
        <f t="shared" si="1069"/>
        <v>0</v>
      </c>
      <c r="CF402" s="8">
        <f t="shared" si="1070"/>
        <v>0</v>
      </c>
      <c r="CG402" s="8">
        <f t="shared" si="1071"/>
        <v>0</v>
      </c>
      <c r="CH402" s="8">
        <f t="shared" si="1072"/>
        <v>0</v>
      </c>
      <c r="CI402" s="8">
        <f t="shared" si="1073"/>
        <v>0</v>
      </c>
      <c r="CJ402" s="8">
        <f t="shared" si="1074"/>
        <v>0</v>
      </c>
      <c r="CK402" s="8">
        <f t="shared" si="1075"/>
        <v>0</v>
      </c>
      <c r="CL402" s="8">
        <f t="shared" si="1076"/>
        <v>0</v>
      </c>
      <c r="CM402" s="8">
        <f t="shared" si="1077"/>
        <v>0</v>
      </c>
      <c r="CN402" s="8">
        <f t="shared" si="1078"/>
        <v>0</v>
      </c>
      <c r="CO402" s="8">
        <f t="shared" si="1079"/>
        <v>0</v>
      </c>
      <c r="CP402" s="8">
        <f t="shared" si="1080"/>
        <v>0</v>
      </c>
      <c r="CQ402" s="8">
        <f t="shared" si="1099"/>
        <v>4.1071511946963118E-13</v>
      </c>
      <c r="CR402" s="21"/>
    </row>
    <row r="403" spans="2:96" x14ac:dyDescent="0.2">
      <c r="B403" s="1">
        <f t="shared" si="1087"/>
        <v>44252</v>
      </c>
      <c r="C403" s="7">
        <f t="shared" si="1081"/>
        <v>56</v>
      </c>
      <c r="D403">
        <f t="shared" si="1094"/>
        <v>392</v>
      </c>
      <c r="E403" s="13">
        <f t="shared" si="1088"/>
        <v>0.2</v>
      </c>
      <c r="F403" s="2">
        <f t="shared" si="1082"/>
        <v>4.0551999668446754</v>
      </c>
      <c r="G403" s="2">
        <f t="shared" si="1053"/>
        <v>1.9280000000000002</v>
      </c>
      <c r="H403" s="21"/>
      <c r="I403" s="3">
        <f t="shared" si="1083"/>
        <v>1014100.4109234422</v>
      </c>
      <c r="J403" s="3"/>
      <c r="K403" s="12">
        <f t="shared" si="1084"/>
        <v>3985899.5890765558</v>
      </c>
      <c r="L403" s="3">
        <f t="shared" si="935"/>
        <v>1</v>
      </c>
      <c r="N403" s="3">
        <f t="shared" si="1095"/>
        <v>4.1071511946963118E-13</v>
      </c>
      <c r="O403" s="3">
        <f t="shared" ref="O403:AH403" si="1106">N402*(1-N$6)</f>
        <v>4.5759193718693191E-13</v>
      </c>
      <c r="P403" s="3">
        <f t="shared" si="1106"/>
        <v>5.3106148239096854E-13</v>
      </c>
      <c r="Q403" s="3">
        <f t="shared" si="1106"/>
        <v>6.1632707038734787E-13</v>
      </c>
      <c r="R403" s="3">
        <f t="shared" si="1106"/>
        <v>7.1528263729847708E-13</v>
      </c>
      <c r="S403" s="3">
        <f t="shared" si="1106"/>
        <v>8.301262037689132E-13</v>
      </c>
      <c r="T403" s="3">
        <f t="shared" si="1106"/>
        <v>9.6340869783510707E-13</v>
      </c>
      <c r="U403" s="3">
        <f t="shared" si="1106"/>
        <v>1.1180906166440118E-12</v>
      </c>
      <c r="V403" s="3">
        <f t="shared" si="1106"/>
        <v>1.2976077856018621E-12</v>
      </c>
      <c r="W403" s="3">
        <f t="shared" si="1106"/>
        <v>1.5059476756083606E-12</v>
      </c>
      <c r="X403" s="3">
        <f t="shared" si="1106"/>
        <v>1.7477379735497856E-12</v>
      </c>
      <c r="Y403" s="3">
        <f t="shared" si="1106"/>
        <v>2.0283493733963528E-12</v>
      </c>
      <c r="Z403" s="3">
        <f t="shared" si="1106"/>
        <v>2.3540148711200273E-12</v>
      </c>
      <c r="AA403" s="3">
        <f t="shared" si="1106"/>
        <v>2.7319682132351353E-12</v>
      </c>
      <c r="AB403" s="3">
        <f t="shared" si="1106"/>
        <v>3.1706045742081544E-12</v>
      </c>
      <c r="AC403" s="3">
        <f t="shared" si="1106"/>
        <v>3.6796670317351353E-12</v>
      </c>
      <c r="AD403" s="3">
        <f t="shared" si="1106"/>
        <v>4.2704629819125295E-12</v>
      </c>
      <c r="AE403" s="3">
        <f t="shared" si="1106"/>
        <v>4.956115301358047E-12</v>
      </c>
      <c r="AF403" s="3">
        <f t="shared" si="1106"/>
        <v>5.7518538351443041E-12</v>
      </c>
      <c r="AG403" s="3">
        <f t="shared" si="1106"/>
        <v>6.6753536851329515E-12</v>
      </c>
      <c r="AH403" s="3">
        <f t="shared" si="1106"/>
        <v>7.7471278128367319E-12</v>
      </c>
      <c r="AI403" s="12">
        <f t="shared" si="1055"/>
        <v>3826463.6055134963</v>
      </c>
      <c r="AJ403" s="3">
        <f t="shared" si="1097"/>
        <v>3826463.6055134963</v>
      </c>
      <c r="AK403" s="21"/>
      <c r="AL403">
        <f t="shared" si="1049"/>
        <v>392</v>
      </c>
      <c r="AM403" s="3"/>
      <c r="AN403" s="3"/>
      <c r="AO403" s="12">
        <f t="shared" ref="AO403:BH403" si="1107">N402*AN$8</f>
        <v>1.9066330716122164E-14</v>
      </c>
      <c r="AP403" s="12">
        <f t="shared" si="1107"/>
        <v>0</v>
      </c>
      <c r="AQ403" s="12">
        <f t="shared" si="1107"/>
        <v>0</v>
      </c>
      <c r="AR403" s="12">
        <f t="shared" si="1107"/>
        <v>0</v>
      </c>
      <c r="AS403" s="12">
        <f t="shared" si="1107"/>
        <v>0</v>
      </c>
      <c r="AT403" s="12">
        <f t="shared" si="1107"/>
        <v>0</v>
      </c>
      <c r="AU403" s="12">
        <f t="shared" si="1107"/>
        <v>0</v>
      </c>
      <c r="AV403" s="12">
        <f t="shared" si="1107"/>
        <v>0</v>
      </c>
      <c r="AW403" s="12">
        <f t="shared" si="1107"/>
        <v>0</v>
      </c>
      <c r="AX403" s="12">
        <f t="shared" si="1107"/>
        <v>0</v>
      </c>
      <c r="AY403" s="12">
        <f t="shared" si="1107"/>
        <v>0</v>
      </c>
      <c r="AZ403" s="12">
        <f t="shared" si="1107"/>
        <v>0</v>
      </c>
      <c r="BA403" s="12">
        <f t="shared" si="1107"/>
        <v>0</v>
      </c>
      <c r="BB403" s="12">
        <f t="shared" si="1107"/>
        <v>0</v>
      </c>
      <c r="BC403" s="12">
        <f t="shared" si="1107"/>
        <v>0</v>
      </c>
      <c r="BD403" s="12">
        <f t="shared" si="1107"/>
        <v>0</v>
      </c>
      <c r="BE403" s="12">
        <f t="shared" si="1107"/>
        <v>0</v>
      </c>
      <c r="BF403" s="12">
        <f t="shared" si="1107"/>
        <v>0</v>
      </c>
      <c r="BG403" s="12">
        <f t="shared" si="1107"/>
        <v>0</v>
      </c>
      <c r="BH403" s="12">
        <f t="shared" si="1107"/>
        <v>0</v>
      </c>
      <c r="BI403" s="12">
        <f t="shared" si="1091"/>
        <v>0</v>
      </c>
      <c r="BJ403" s="12">
        <f t="shared" si="1092"/>
        <v>1.9066330716122164E-14</v>
      </c>
      <c r="BK403" s="12">
        <f t="shared" si="1093"/>
        <v>159435.98356306218</v>
      </c>
      <c r="BL403" s="3">
        <f t="shared" si="938"/>
        <v>1</v>
      </c>
      <c r="BM403" s="3">
        <f t="shared" si="1057"/>
        <v>3985899.5890765586</v>
      </c>
      <c r="BN403" s="24">
        <f t="shared" si="939"/>
        <v>1</v>
      </c>
      <c r="BO403" s="3">
        <f t="shared" si="1058"/>
        <v>3.999999999999996</v>
      </c>
      <c r="BP403" s="21"/>
      <c r="BQ403" s="3">
        <f>I403+AJ403+BK403+SUM(J$11:J403)</f>
        <v>5000000</v>
      </c>
      <c r="BR403" s="21"/>
      <c r="BS403">
        <f t="shared" si="1051"/>
        <v>392</v>
      </c>
      <c r="BT403" s="10">
        <f t="shared" si="1052"/>
        <v>0.20950046471442088</v>
      </c>
      <c r="BU403" s="8">
        <f t="shared" si="1059"/>
        <v>1.7209001678825326E-14</v>
      </c>
      <c r="BV403" s="8">
        <f t="shared" si="1060"/>
        <v>1.9173144698046866E-14</v>
      </c>
      <c r="BW403" s="8">
        <f t="shared" si="1061"/>
        <v>2.2251525470567429E-14</v>
      </c>
      <c r="BX403" s="8">
        <f t="shared" si="1062"/>
        <v>2.5824161532445391E-14</v>
      </c>
      <c r="BY403" s="8">
        <f t="shared" si="1063"/>
        <v>2.9970408983237501E-14</v>
      </c>
      <c r="BZ403" s="8">
        <f t="shared" si="1064"/>
        <v>3.4782365092241072E-14</v>
      </c>
      <c r="CA403" s="8">
        <f t="shared" si="1065"/>
        <v>4.0366913981274004E-14</v>
      </c>
      <c r="CB403" s="8">
        <f t="shared" si="1066"/>
        <v>4.6848100755950782E-14</v>
      </c>
      <c r="CC403" s="8">
        <f t="shared" si="1067"/>
        <v>5.4369886820128153E-14</v>
      </c>
      <c r="CD403" s="8">
        <f t="shared" si="1068"/>
        <v>6.3099347575110701E-14</v>
      </c>
      <c r="CE403" s="8">
        <f t="shared" si="1069"/>
        <v>0</v>
      </c>
      <c r="CF403" s="8">
        <f t="shared" si="1070"/>
        <v>0</v>
      </c>
      <c r="CG403" s="8">
        <f t="shared" si="1071"/>
        <v>0</v>
      </c>
      <c r="CH403" s="8">
        <f t="shared" si="1072"/>
        <v>0</v>
      </c>
      <c r="CI403" s="8">
        <f t="shared" si="1073"/>
        <v>0</v>
      </c>
      <c r="CJ403" s="8">
        <f t="shared" si="1074"/>
        <v>0</v>
      </c>
      <c r="CK403" s="8">
        <f t="shared" si="1075"/>
        <v>0</v>
      </c>
      <c r="CL403" s="8">
        <f t="shared" si="1076"/>
        <v>0</v>
      </c>
      <c r="CM403" s="8">
        <f t="shared" si="1077"/>
        <v>0</v>
      </c>
      <c r="CN403" s="8">
        <f t="shared" si="1078"/>
        <v>0</v>
      </c>
      <c r="CO403" s="8">
        <f t="shared" si="1079"/>
        <v>0</v>
      </c>
      <c r="CP403" s="8">
        <f t="shared" si="1080"/>
        <v>0</v>
      </c>
      <c r="CQ403" s="8">
        <f t="shared" si="1099"/>
        <v>3.5389485658782724E-13</v>
      </c>
      <c r="CR403" s="21"/>
    </row>
    <row r="404" spans="2:96" x14ac:dyDescent="0.2">
      <c r="B404" s="1">
        <f t="shared" si="1087"/>
        <v>44253</v>
      </c>
      <c r="C404" s="7">
        <f t="shared" si="1081"/>
        <v>56.142857142857146</v>
      </c>
      <c r="D404">
        <f t="shared" si="1094"/>
        <v>393</v>
      </c>
      <c r="E404" s="13">
        <f t="shared" si="1088"/>
        <v>0.2</v>
      </c>
      <c r="F404" s="2">
        <f t="shared" si="1082"/>
        <v>4.0551999668446754</v>
      </c>
      <c r="G404" s="2">
        <f t="shared" si="1053"/>
        <v>1.9280000000000002</v>
      </c>
      <c r="H404" s="21"/>
      <c r="I404" s="3">
        <f t="shared" si="1083"/>
        <v>1014100.4109234422</v>
      </c>
      <c r="J404" s="3"/>
      <c r="K404" s="12">
        <f t="shared" si="1084"/>
        <v>3985899.5890765558</v>
      </c>
      <c r="L404" s="3">
        <f t="shared" ref="L404:L411" si="1108">K404/K397</f>
        <v>1</v>
      </c>
      <c r="N404" s="3">
        <f t="shared" si="1095"/>
        <v>3.5389485658782724E-13</v>
      </c>
      <c r="O404" s="3">
        <f t="shared" ref="O404:AH404" si="1109">N403*(1-N$6)</f>
        <v>3.942865146908459E-13</v>
      </c>
      <c r="P404" s="3">
        <f t="shared" si="1109"/>
        <v>4.5759193718693191E-13</v>
      </c>
      <c r="Q404" s="3">
        <f t="shared" si="1109"/>
        <v>5.3106148239096854E-13</v>
      </c>
      <c r="R404" s="3">
        <f t="shared" si="1109"/>
        <v>6.1632707038734787E-13</v>
      </c>
      <c r="S404" s="3">
        <f t="shared" si="1109"/>
        <v>7.1528263729847708E-13</v>
      </c>
      <c r="T404" s="3">
        <f t="shared" si="1109"/>
        <v>8.301262037689132E-13</v>
      </c>
      <c r="U404" s="3">
        <f t="shared" si="1109"/>
        <v>9.6340869783510707E-13</v>
      </c>
      <c r="V404" s="3">
        <f t="shared" si="1109"/>
        <v>1.1180906166440118E-12</v>
      </c>
      <c r="W404" s="3">
        <f t="shared" si="1109"/>
        <v>1.2976077856018621E-12</v>
      </c>
      <c r="X404" s="3">
        <f t="shared" si="1109"/>
        <v>1.5059476756083606E-12</v>
      </c>
      <c r="Y404" s="3">
        <f t="shared" si="1109"/>
        <v>1.7477379735497856E-12</v>
      </c>
      <c r="Z404" s="3">
        <f t="shared" si="1109"/>
        <v>2.0283493733963528E-12</v>
      </c>
      <c r="AA404" s="3">
        <f t="shared" si="1109"/>
        <v>2.3540148711200273E-12</v>
      </c>
      <c r="AB404" s="3">
        <f t="shared" si="1109"/>
        <v>2.7319682132351353E-12</v>
      </c>
      <c r="AC404" s="3">
        <f t="shared" si="1109"/>
        <v>3.1706045742081544E-12</v>
      </c>
      <c r="AD404" s="3">
        <f t="shared" si="1109"/>
        <v>3.6796670317351353E-12</v>
      </c>
      <c r="AE404" s="3">
        <f t="shared" si="1109"/>
        <v>4.2704629819125295E-12</v>
      </c>
      <c r="AF404" s="3">
        <f t="shared" si="1109"/>
        <v>4.956115301358047E-12</v>
      </c>
      <c r="AG404" s="3">
        <f t="shared" si="1109"/>
        <v>5.7518538351443041E-12</v>
      </c>
      <c r="AH404" s="3">
        <f t="shared" si="1109"/>
        <v>6.6753536851329515E-12</v>
      </c>
      <c r="AI404" s="12">
        <f t="shared" si="1055"/>
        <v>3826463.6055134963</v>
      </c>
      <c r="AJ404" s="3">
        <f t="shared" si="1097"/>
        <v>3826463.6055134963</v>
      </c>
      <c r="AK404" s="21"/>
      <c r="AL404">
        <f t="shared" si="1049"/>
        <v>393</v>
      </c>
      <c r="AM404" s="3"/>
      <c r="AN404" s="3"/>
      <c r="AO404" s="12">
        <f t="shared" ref="AO404:BH404" si="1110">N403*AN$8</f>
        <v>1.6428604778785247E-14</v>
      </c>
      <c r="AP404" s="12">
        <f t="shared" si="1110"/>
        <v>0</v>
      </c>
      <c r="AQ404" s="12">
        <f t="shared" si="1110"/>
        <v>0</v>
      </c>
      <c r="AR404" s="12">
        <f t="shared" si="1110"/>
        <v>0</v>
      </c>
      <c r="AS404" s="12">
        <f t="shared" si="1110"/>
        <v>0</v>
      </c>
      <c r="AT404" s="12">
        <f t="shared" si="1110"/>
        <v>0</v>
      </c>
      <c r="AU404" s="12">
        <f t="shared" si="1110"/>
        <v>0</v>
      </c>
      <c r="AV404" s="12">
        <f t="shared" si="1110"/>
        <v>0</v>
      </c>
      <c r="AW404" s="12">
        <f t="shared" si="1110"/>
        <v>0</v>
      </c>
      <c r="AX404" s="12">
        <f t="shared" si="1110"/>
        <v>0</v>
      </c>
      <c r="AY404" s="12">
        <f t="shared" si="1110"/>
        <v>0</v>
      </c>
      <c r="AZ404" s="12">
        <f t="shared" si="1110"/>
        <v>0</v>
      </c>
      <c r="BA404" s="12">
        <f t="shared" si="1110"/>
        <v>0</v>
      </c>
      <c r="BB404" s="12">
        <f t="shared" si="1110"/>
        <v>0</v>
      </c>
      <c r="BC404" s="12">
        <f t="shared" si="1110"/>
        <v>0</v>
      </c>
      <c r="BD404" s="12">
        <f t="shared" si="1110"/>
        <v>0</v>
      </c>
      <c r="BE404" s="12">
        <f t="shared" si="1110"/>
        <v>0</v>
      </c>
      <c r="BF404" s="12">
        <f t="shared" si="1110"/>
        <v>0</v>
      </c>
      <c r="BG404" s="12">
        <f t="shared" si="1110"/>
        <v>0</v>
      </c>
      <c r="BH404" s="12">
        <f t="shared" si="1110"/>
        <v>0</v>
      </c>
      <c r="BI404" s="12">
        <f t="shared" si="1091"/>
        <v>0</v>
      </c>
      <c r="BJ404" s="12">
        <f t="shared" si="1092"/>
        <v>1.6428604778785247E-14</v>
      </c>
      <c r="BK404" s="12">
        <f t="shared" si="1093"/>
        <v>159435.98356306218</v>
      </c>
      <c r="BL404" s="3">
        <f t="shared" ref="BL404:BL411" si="1111">BK404/BK397</f>
        <v>1</v>
      </c>
      <c r="BM404" s="3">
        <f t="shared" si="1057"/>
        <v>3985899.5890765586</v>
      </c>
      <c r="BN404" s="24">
        <f t="shared" ref="BN404:BN411" si="1112">BM404/BM397</f>
        <v>1</v>
      </c>
      <c r="BO404" s="3">
        <f t="shared" si="1058"/>
        <v>3.999999999999996</v>
      </c>
      <c r="BP404" s="21"/>
      <c r="BQ404" s="3">
        <f>I404+AJ404+BK404+SUM(J$11:J404)</f>
        <v>5000000</v>
      </c>
      <c r="BR404" s="21"/>
      <c r="BS404">
        <f t="shared" si="1051"/>
        <v>393</v>
      </c>
      <c r="BT404" s="10">
        <f t="shared" si="1052"/>
        <v>0.20950046471442088</v>
      </c>
      <c r="BU404" s="8">
        <f t="shared" si="1059"/>
        <v>1.4828227383038628E-14</v>
      </c>
      <c r="BV404" s="8">
        <f t="shared" si="1060"/>
        <v>1.6520641611672311E-14</v>
      </c>
      <c r="BW404" s="8">
        <f t="shared" si="1061"/>
        <v>1.9173144698046866E-14</v>
      </c>
      <c r="BX404" s="8">
        <f t="shared" si="1062"/>
        <v>2.2251525470567429E-14</v>
      </c>
      <c r="BY404" s="8">
        <f t="shared" si="1063"/>
        <v>2.5824161532445391E-14</v>
      </c>
      <c r="BZ404" s="8">
        <f t="shared" si="1064"/>
        <v>2.9970408983237501E-14</v>
      </c>
      <c r="CA404" s="8">
        <f t="shared" si="1065"/>
        <v>3.4782365092241072E-14</v>
      </c>
      <c r="CB404" s="8">
        <f t="shared" si="1066"/>
        <v>4.0366913981274004E-14</v>
      </c>
      <c r="CC404" s="8">
        <f t="shared" si="1067"/>
        <v>4.6848100755950782E-14</v>
      </c>
      <c r="CD404" s="8">
        <f t="shared" si="1068"/>
        <v>5.4369886820128153E-14</v>
      </c>
      <c r="CE404" s="8">
        <f t="shared" si="1069"/>
        <v>0</v>
      </c>
      <c r="CF404" s="8">
        <f t="shared" si="1070"/>
        <v>0</v>
      </c>
      <c r="CG404" s="8">
        <f t="shared" si="1071"/>
        <v>0</v>
      </c>
      <c r="CH404" s="8">
        <f t="shared" si="1072"/>
        <v>0</v>
      </c>
      <c r="CI404" s="8">
        <f t="shared" si="1073"/>
        <v>0</v>
      </c>
      <c r="CJ404" s="8">
        <f t="shared" si="1074"/>
        <v>0</v>
      </c>
      <c r="CK404" s="8">
        <f t="shared" si="1075"/>
        <v>0</v>
      </c>
      <c r="CL404" s="8">
        <f t="shared" si="1076"/>
        <v>0</v>
      </c>
      <c r="CM404" s="8">
        <f t="shared" si="1077"/>
        <v>0</v>
      </c>
      <c r="CN404" s="8">
        <f t="shared" si="1078"/>
        <v>0</v>
      </c>
      <c r="CO404" s="8">
        <f t="shared" si="1079"/>
        <v>0</v>
      </c>
      <c r="CP404" s="8">
        <f t="shared" si="1080"/>
        <v>0</v>
      </c>
      <c r="CQ404" s="8">
        <f t="shared" si="1099"/>
        <v>3.0493537632860213E-13</v>
      </c>
      <c r="CR404" s="21"/>
    </row>
    <row r="405" spans="2:96" x14ac:dyDescent="0.2">
      <c r="B405" s="1">
        <f t="shared" si="1087"/>
        <v>44254</v>
      </c>
      <c r="C405" s="7">
        <f t="shared" si="1081"/>
        <v>56.285714285714285</v>
      </c>
      <c r="D405">
        <f t="shared" si="1094"/>
        <v>394</v>
      </c>
      <c r="E405" s="13">
        <f t="shared" si="1088"/>
        <v>0.2</v>
      </c>
      <c r="F405" s="2">
        <f t="shared" si="1082"/>
        <v>4.0551999668446754</v>
      </c>
      <c r="G405" s="2">
        <f t="shared" si="1053"/>
        <v>1.9280000000000002</v>
      </c>
      <c r="H405" s="21"/>
      <c r="I405" s="3">
        <f t="shared" si="1083"/>
        <v>1014100.4109234422</v>
      </c>
      <c r="J405" s="3"/>
      <c r="K405" s="12">
        <f t="shared" si="1084"/>
        <v>3985899.5890765558</v>
      </c>
      <c r="L405" s="3">
        <f t="shared" si="1108"/>
        <v>1</v>
      </c>
      <c r="N405" s="3">
        <f t="shared" si="1095"/>
        <v>3.0493537632860213E-13</v>
      </c>
      <c r="O405" s="3">
        <f t="shared" ref="O405:AH405" si="1113">N404*(1-N$6)</f>
        <v>3.3973906232431413E-13</v>
      </c>
      <c r="P405" s="3">
        <f t="shared" si="1113"/>
        <v>3.942865146908459E-13</v>
      </c>
      <c r="Q405" s="3">
        <f t="shared" si="1113"/>
        <v>4.5759193718693191E-13</v>
      </c>
      <c r="R405" s="3">
        <f t="shared" si="1113"/>
        <v>5.3106148239096854E-13</v>
      </c>
      <c r="S405" s="3">
        <f t="shared" si="1113"/>
        <v>6.1632707038734787E-13</v>
      </c>
      <c r="T405" s="3">
        <f t="shared" si="1113"/>
        <v>7.1528263729847708E-13</v>
      </c>
      <c r="U405" s="3">
        <f t="shared" si="1113"/>
        <v>8.301262037689132E-13</v>
      </c>
      <c r="V405" s="3">
        <f t="shared" si="1113"/>
        <v>9.6340869783510707E-13</v>
      </c>
      <c r="W405" s="3">
        <f t="shared" si="1113"/>
        <v>1.1180906166440118E-12</v>
      </c>
      <c r="X405" s="3">
        <f t="shared" si="1113"/>
        <v>1.2976077856018621E-12</v>
      </c>
      <c r="Y405" s="3">
        <f t="shared" si="1113"/>
        <v>1.5059476756083606E-12</v>
      </c>
      <c r="Z405" s="3">
        <f t="shared" si="1113"/>
        <v>1.7477379735497856E-12</v>
      </c>
      <c r="AA405" s="3">
        <f t="shared" si="1113"/>
        <v>2.0283493733963528E-12</v>
      </c>
      <c r="AB405" s="3">
        <f t="shared" si="1113"/>
        <v>2.3540148711200273E-12</v>
      </c>
      <c r="AC405" s="3">
        <f t="shared" si="1113"/>
        <v>2.7319682132351353E-12</v>
      </c>
      <c r="AD405" s="3">
        <f t="shared" si="1113"/>
        <v>3.1706045742081544E-12</v>
      </c>
      <c r="AE405" s="3">
        <f t="shared" si="1113"/>
        <v>3.6796670317351353E-12</v>
      </c>
      <c r="AF405" s="3">
        <f t="shared" si="1113"/>
        <v>4.2704629819125295E-12</v>
      </c>
      <c r="AG405" s="3">
        <f t="shared" si="1113"/>
        <v>4.956115301358047E-12</v>
      </c>
      <c r="AH405" s="3">
        <f t="shared" si="1113"/>
        <v>5.7518538351443041E-12</v>
      </c>
      <c r="AI405" s="12">
        <f t="shared" si="1055"/>
        <v>3826463.6055134963</v>
      </c>
      <c r="AJ405" s="3">
        <f t="shared" si="1097"/>
        <v>3826463.6055134963</v>
      </c>
      <c r="AK405" s="21"/>
      <c r="AL405">
        <f t="shared" si="1049"/>
        <v>394</v>
      </c>
      <c r="AM405" s="3"/>
      <c r="AN405" s="3"/>
      <c r="AO405" s="12">
        <f t="shared" ref="AO405:BH405" si="1114">N404*AN$8</f>
        <v>1.4155794263513091E-14</v>
      </c>
      <c r="AP405" s="12">
        <f t="shared" si="1114"/>
        <v>0</v>
      </c>
      <c r="AQ405" s="12">
        <f t="shared" si="1114"/>
        <v>0</v>
      </c>
      <c r="AR405" s="12">
        <f t="shared" si="1114"/>
        <v>0</v>
      </c>
      <c r="AS405" s="12">
        <f t="shared" si="1114"/>
        <v>0</v>
      </c>
      <c r="AT405" s="12">
        <f t="shared" si="1114"/>
        <v>0</v>
      </c>
      <c r="AU405" s="12">
        <f t="shared" si="1114"/>
        <v>0</v>
      </c>
      <c r="AV405" s="12">
        <f t="shared" si="1114"/>
        <v>0</v>
      </c>
      <c r="AW405" s="12">
        <f t="shared" si="1114"/>
        <v>0</v>
      </c>
      <c r="AX405" s="12">
        <f t="shared" si="1114"/>
        <v>0</v>
      </c>
      <c r="AY405" s="12">
        <f t="shared" si="1114"/>
        <v>0</v>
      </c>
      <c r="AZ405" s="12">
        <f t="shared" si="1114"/>
        <v>0</v>
      </c>
      <c r="BA405" s="12">
        <f t="shared" si="1114"/>
        <v>0</v>
      </c>
      <c r="BB405" s="12">
        <f t="shared" si="1114"/>
        <v>0</v>
      </c>
      <c r="BC405" s="12">
        <f t="shared" si="1114"/>
        <v>0</v>
      </c>
      <c r="BD405" s="12">
        <f t="shared" si="1114"/>
        <v>0</v>
      </c>
      <c r="BE405" s="12">
        <f t="shared" si="1114"/>
        <v>0</v>
      </c>
      <c r="BF405" s="12">
        <f t="shared" si="1114"/>
        <v>0</v>
      </c>
      <c r="BG405" s="12">
        <f t="shared" si="1114"/>
        <v>0</v>
      </c>
      <c r="BH405" s="12">
        <f t="shared" si="1114"/>
        <v>0</v>
      </c>
      <c r="BI405" s="12">
        <f t="shared" si="1091"/>
        <v>0</v>
      </c>
      <c r="BJ405" s="12">
        <f t="shared" si="1092"/>
        <v>1.4155794263513091E-14</v>
      </c>
      <c r="BK405" s="12">
        <f t="shared" si="1093"/>
        <v>159435.98356306218</v>
      </c>
      <c r="BL405" s="3">
        <f t="shared" si="1111"/>
        <v>1</v>
      </c>
      <c r="BM405" s="3">
        <f t="shared" si="1057"/>
        <v>3985899.5890765586</v>
      </c>
      <c r="BN405" s="24">
        <f t="shared" si="1112"/>
        <v>1</v>
      </c>
      <c r="BO405" s="3">
        <f t="shared" si="1058"/>
        <v>3.999999999999996</v>
      </c>
      <c r="BP405" s="21"/>
      <c r="BQ405" s="3">
        <f>I405+AJ405+BK405+SUM(J$11:J405)</f>
        <v>5000000</v>
      </c>
      <c r="BR405" s="21"/>
      <c r="BS405">
        <f t="shared" si="1051"/>
        <v>394</v>
      </c>
      <c r="BT405" s="10">
        <f t="shared" si="1052"/>
        <v>0.20950046471442088</v>
      </c>
      <c r="BU405" s="8">
        <f t="shared" si="1059"/>
        <v>1.2776820609741793E-14</v>
      </c>
      <c r="BV405" s="8">
        <f t="shared" si="1060"/>
        <v>1.4235098287717082E-14</v>
      </c>
      <c r="BW405" s="8">
        <f t="shared" si="1061"/>
        <v>1.6520641611672311E-14</v>
      </c>
      <c r="BX405" s="8">
        <f t="shared" si="1062"/>
        <v>1.9173144698046866E-14</v>
      </c>
      <c r="BY405" s="8">
        <f t="shared" si="1063"/>
        <v>2.2251525470567429E-14</v>
      </c>
      <c r="BZ405" s="8">
        <f t="shared" si="1064"/>
        <v>2.5824161532445391E-14</v>
      </c>
      <c r="CA405" s="8">
        <f t="shared" si="1065"/>
        <v>2.9970408983237501E-14</v>
      </c>
      <c r="CB405" s="8">
        <f t="shared" si="1066"/>
        <v>3.4782365092241072E-14</v>
      </c>
      <c r="CC405" s="8">
        <f t="shared" si="1067"/>
        <v>4.0366913981274004E-14</v>
      </c>
      <c r="CD405" s="8">
        <f t="shared" si="1068"/>
        <v>4.6848100755950782E-14</v>
      </c>
      <c r="CE405" s="8">
        <f t="shared" si="1069"/>
        <v>0</v>
      </c>
      <c r="CF405" s="8">
        <f t="shared" si="1070"/>
        <v>0</v>
      </c>
      <c r="CG405" s="8">
        <f t="shared" si="1071"/>
        <v>0</v>
      </c>
      <c r="CH405" s="8">
        <f t="shared" si="1072"/>
        <v>0</v>
      </c>
      <c r="CI405" s="8">
        <f t="shared" si="1073"/>
        <v>0</v>
      </c>
      <c r="CJ405" s="8">
        <f t="shared" si="1074"/>
        <v>0</v>
      </c>
      <c r="CK405" s="8">
        <f t="shared" si="1075"/>
        <v>0</v>
      </c>
      <c r="CL405" s="8">
        <f t="shared" si="1076"/>
        <v>0</v>
      </c>
      <c r="CM405" s="8">
        <f t="shared" si="1077"/>
        <v>0</v>
      </c>
      <c r="CN405" s="8">
        <f t="shared" si="1078"/>
        <v>0</v>
      </c>
      <c r="CO405" s="8">
        <f t="shared" si="1079"/>
        <v>0</v>
      </c>
      <c r="CP405" s="8">
        <f t="shared" si="1080"/>
        <v>0</v>
      </c>
      <c r="CQ405" s="8">
        <f t="shared" si="1099"/>
        <v>2.6274918102289424E-13</v>
      </c>
      <c r="CR405" s="21"/>
    </row>
    <row r="406" spans="2:96" x14ac:dyDescent="0.2">
      <c r="B406" s="1">
        <f t="shared" si="1087"/>
        <v>44255</v>
      </c>
      <c r="C406" s="7">
        <f t="shared" si="1081"/>
        <v>56.428571428571431</v>
      </c>
      <c r="D406">
        <f t="shared" si="1094"/>
        <v>395</v>
      </c>
      <c r="E406" s="13">
        <f t="shared" si="1088"/>
        <v>0.2</v>
      </c>
      <c r="F406" s="2">
        <f t="shared" si="1082"/>
        <v>4.0551999668446754</v>
      </c>
      <c r="G406" s="2">
        <f t="shared" si="1053"/>
        <v>1.9280000000000002</v>
      </c>
      <c r="H406" s="21"/>
      <c r="I406" s="3">
        <f t="shared" si="1083"/>
        <v>1014100.4109234422</v>
      </c>
      <c r="J406" s="3"/>
      <c r="K406" s="12">
        <f t="shared" si="1084"/>
        <v>3985899.5890765558</v>
      </c>
      <c r="L406" s="3">
        <f t="shared" si="1108"/>
        <v>1</v>
      </c>
      <c r="N406" s="3">
        <f t="shared" si="1095"/>
        <v>2.6274918102289424E-13</v>
      </c>
      <c r="O406" s="3">
        <f t="shared" ref="O406:AH406" si="1115">N405*(1-N$6)</f>
        <v>2.9273796127545802E-13</v>
      </c>
      <c r="P406" s="3">
        <f t="shared" si="1115"/>
        <v>3.3973906232431413E-13</v>
      </c>
      <c r="Q406" s="3">
        <f t="shared" si="1115"/>
        <v>3.942865146908459E-13</v>
      </c>
      <c r="R406" s="3">
        <f t="shared" si="1115"/>
        <v>4.5759193718693191E-13</v>
      </c>
      <c r="S406" s="3">
        <f t="shared" si="1115"/>
        <v>5.3106148239096854E-13</v>
      </c>
      <c r="T406" s="3">
        <f t="shared" si="1115"/>
        <v>6.1632707038734787E-13</v>
      </c>
      <c r="U406" s="3">
        <f t="shared" si="1115"/>
        <v>7.1528263729847708E-13</v>
      </c>
      <c r="V406" s="3">
        <f t="shared" si="1115"/>
        <v>8.301262037689132E-13</v>
      </c>
      <c r="W406" s="3">
        <f t="shared" si="1115"/>
        <v>9.6340869783510707E-13</v>
      </c>
      <c r="X406" s="3">
        <f t="shared" si="1115"/>
        <v>1.1180906166440118E-12</v>
      </c>
      <c r="Y406" s="3">
        <f t="shared" si="1115"/>
        <v>1.2976077856018621E-12</v>
      </c>
      <c r="Z406" s="3">
        <f t="shared" si="1115"/>
        <v>1.5059476756083606E-12</v>
      </c>
      <c r="AA406" s="3">
        <f t="shared" si="1115"/>
        <v>1.7477379735497856E-12</v>
      </c>
      <c r="AB406" s="3">
        <f t="shared" si="1115"/>
        <v>2.0283493733963528E-12</v>
      </c>
      <c r="AC406" s="3">
        <f t="shared" si="1115"/>
        <v>2.3540148711200273E-12</v>
      </c>
      <c r="AD406" s="3">
        <f t="shared" si="1115"/>
        <v>2.7319682132351353E-12</v>
      </c>
      <c r="AE406" s="3">
        <f t="shared" si="1115"/>
        <v>3.1706045742081544E-12</v>
      </c>
      <c r="AF406" s="3">
        <f t="shared" si="1115"/>
        <v>3.6796670317351353E-12</v>
      </c>
      <c r="AG406" s="3">
        <f t="shared" si="1115"/>
        <v>4.2704629819125295E-12</v>
      </c>
      <c r="AH406" s="3">
        <f t="shared" si="1115"/>
        <v>4.956115301358047E-12</v>
      </c>
      <c r="AI406" s="12">
        <f t="shared" si="1055"/>
        <v>3826463.6055134963</v>
      </c>
      <c r="AJ406" s="3">
        <f t="shared" si="1097"/>
        <v>3826463.6055134963</v>
      </c>
      <c r="AK406" s="21"/>
      <c r="AL406">
        <f t="shared" si="1049"/>
        <v>395</v>
      </c>
      <c r="AM406" s="3"/>
      <c r="AN406" s="3"/>
      <c r="AO406" s="12">
        <f t="shared" ref="AO406:BH406" si="1116">N405*AN$8</f>
        <v>1.2197415053144085E-14</v>
      </c>
      <c r="AP406" s="12">
        <f t="shared" si="1116"/>
        <v>0</v>
      </c>
      <c r="AQ406" s="12">
        <f t="shared" si="1116"/>
        <v>0</v>
      </c>
      <c r="AR406" s="12">
        <f t="shared" si="1116"/>
        <v>0</v>
      </c>
      <c r="AS406" s="12">
        <f t="shared" si="1116"/>
        <v>0</v>
      </c>
      <c r="AT406" s="12">
        <f t="shared" si="1116"/>
        <v>0</v>
      </c>
      <c r="AU406" s="12">
        <f t="shared" si="1116"/>
        <v>0</v>
      </c>
      <c r="AV406" s="12">
        <f t="shared" si="1116"/>
        <v>0</v>
      </c>
      <c r="AW406" s="12">
        <f t="shared" si="1116"/>
        <v>0</v>
      </c>
      <c r="AX406" s="12">
        <f t="shared" si="1116"/>
        <v>0</v>
      </c>
      <c r="AY406" s="12">
        <f t="shared" si="1116"/>
        <v>0</v>
      </c>
      <c r="AZ406" s="12">
        <f t="shared" si="1116"/>
        <v>0</v>
      </c>
      <c r="BA406" s="12">
        <f t="shared" si="1116"/>
        <v>0</v>
      </c>
      <c r="BB406" s="12">
        <f t="shared" si="1116"/>
        <v>0</v>
      </c>
      <c r="BC406" s="12">
        <f t="shared" si="1116"/>
        <v>0</v>
      </c>
      <c r="BD406" s="12">
        <f t="shared" si="1116"/>
        <v>0</v>
      </c>
      <c r="BE406" s="12">
        <f t="shared" si="1116"/>
        <v>0</v>
      </c>
      <c r="BF406" s="12">
        <f t="shared" si="1116"/>
        <v>0</v>
      </c>
      <c r="BG406" s="12">
        <f t="shared" si="1116"/>
        <v>0</v>
      </c>
      <c r="BH406" s="12">
        <f t="shared" si="1116"/>
        <v>0</v>
      </c>
      <c r="BI406" s="12">
        <f t="shared" si="1091"/>
        <v>0</v>
      </c>
      <c r="BJ406" s="12">
        <f t="shared" si="1092"/>
        <v>1.2197415053144085E-14</v>
      </c>
      <c r="BK406" s="12">
        <f t="shared" si="1093"/>
        <v>159435.98356306218</v>
      </c>
      <c r="BL406" s="3">
        <f t="shared" si="1111"/>
        <v>1</v>
      </c>
      <c r="BM406" s="3">
        <f t="shared" si="1057"/>
        <v>3985899.5890765586</v>
      </c>
      <c r="BN406" s="24">
        <f t="shared" si="1112"/>
        <v>1</v>
      </c>
      <c r="BO406" s="3">
        <f t="shared" si="1058"/>
        <v>3.999999999999996</v>
      </c>
      <c r="BP406" s="21"/>
      <c r="BQ406" s="3">
        <f>I406+AJ406+BK406+SUM(J$11:J406)</f>
        <v>5000000</v>
      </c>
      <c r="BR406" s="21"/>
      <c r="BS406">
        <f t="shared" si="1051"/>
        <v>395</v>
      </c>
      <c r="BT406" s="10">
        <f t="shared" si="1052"/>
        <v>0.20950046471442088</v>
      </c>
      <c r="BU406" s="8">
        <f t="shared" si="1059"/>
        <v>1.1009215105525969E-14</v>
      </c>
      <c r="BV406" s="8">
        <f t="shared" si="1060"/>
        <v>1.2265747785352121E-14</v>
      </c>
      <c r="BW406" s="8">
        <f t="shared" si="1061"/>
        <v>1.4235098287717082E-14</v>
      </c>
      <c r="BX406" s="8">
        <f t="shared" si="1062"/>
        <v>1.6520641611672311E-14</v>
      </c>
      <c r="BY406" s="8">
        <f t="shared" si="1063"/>
        <v>1.9173144698046866E-14</v>
      </c>
      <c r="BZ406" s="8">
        <f t="shared" si="1064"/>
        <v>2.2251525470567429E-14</v>
      </c>
      <c r="CA406" s="8">
        <f t="shared" si="1065"/>
        <v>2.5824161532445391E-14</v>
      </c>
      <c r="CB406" s="8">
        <f t="shared" si="1066"/>
        <v>2.9970408983237501E-14</v>
      </c>
      <c r="CC406" s="8">
        <f t="shared" si="1067"/>
        <v>3.4782365092241072E-14</v>
      </c>
      <c r="CD406" s="8">
        <f t="shared" si="1068"/>
        <v>4.0366913981274004E-14</v>
      </c>
      <c r="CE406" s="8">
        <f t="shared" si="1069"/>
        <v>0</v>
      </c>
      <c r="CF406" s="8">
        <f t="shared" si="1070"/>
        <v>0</v>
      </c>
      <c r="CG406" s="8">
        <f t="shared" si="1071"/>
        <v>0</v>
      </c>
      <c r="CH406" s="8">
        <f t="shared" si="1072"/>
        <v>0</v>
      </c>
      <c r="CI406" s="8">
        <f t="shared" si="1073"/>
        <v>0</v>
      </c>
      <c r="CJ406" s="8">
        <f t="shared" si="1074"/>
        <v>0</v>
      </c>
      <c r="CK406" s="8">
        <f t="shared" si="1075"/>
        <v>0</v>
      </c>
      <c r="CL406" s="8">
        <f t="shared" si="1076"/>
        <v>0</v>
      </c>
      <c r="CM406" s="8">
        <f t="shared" si="1077"/>
        <v>0</v>
      </c>
      <c r="CN406" s="8">
        <f t="shared" si="1078"/>
        <v>0</v>
      </c>
      <c r="CO406" s="8">
        <f t="shared" si="1079"/>
        <v>0</v>
      </c>
      <c r="CP406" s="8">
        <f t="shared" si="1080"/>
        <v>0</v>
      </c>
      <c r="CQ406" s="8">
        <f t="shared" si="1099"/>
        <v>2.2639922254807973E-13</v>
      </c>
      <c r="CR406" s="21"/>
    </row>
    <row r="407" spans="2:96" x14ac:dyDescent="0.2">
      <c r="B407" s="1">
        <f t="shared" si="1087"/>
        <v>44256</v>
      </c>
      <c r="C407" s="7">
        <f t="shared" si="1081"/>
        <v>56.571428571428569</v>
      </c>
      <c r="D407">
        <f t="shared" si="1094"/>
        <v>396</v>
      </c>
      <c r="E407" s="13">
        <f t="shared" si="1088"/>
        <v>0.2</v>
      </c>
      <c r="F407" s="2">
        <f t="shared" si="1082"/>
        <v>4.0551999668446754</v>
      </c>
      <c r="G407" s="2">
        <f t="shared" si="1053"/>
        <v>1.9280000000000002</v>
      </c>
      <c r="H407" s="21"/>
      <c r="I407" s="3">
        <f t="shared" si="1083"/>
        <v>1014100.4109234422</v>
      </c>
      <c r="J407" s="3"/>
      <c r="K407" s="12">
        <f t="shared" si="1084"/>
        <v>3985899.5890765558</v>
      </c>
      <c r="L407" s="3">
        <f t="shared" si="1108"/>
        <v>1</v>
      </c>
      <c r="N407" s="3">
        <f t="shared" si="1095"/>
        <v>2.2639922254807973E-13</v>
      </c>
      <c r="O407" s="3">
        <f t="shared" ref="O407:AH407" si="1117">N406*(1-N$6)</f>
        <v>2.5223921378197848E-13</v>
      </c>
      <c r="P407" s="3">
        <f t="shared" si="1117"/>
        <v>2.9273796127545802E-13</v>
      </c>
      <c r="Q407" s="3">
        <f t="shared" si="1117"/>
        <v>3.3973906232431413E-13</v>
      </c>
      <c r="R407" s="3">
        <f t="shared" si="1117"/>
        <v>3.942865146908459E-13</v>
      </c>
      <c r="S407" s="3">
        <f t="shared" si="1117"/>
        <v>4.5759193718693191E-13</v>
      </c>
      <c r="T407" s="3">
        <f t="shared" si="1117"/>
        <v>5.3106148239096854E-13</v>
      </c>
      <c r="U407" s="3">
        <f t="shared" si="1117"/>
        <v>6.1632707038734787E-13</v>
      </c>
      <c r="V407" s="3">
        <f t="shared" si="1117"/>
        <v>7.1528263729847708E-13</v>
      </c>
      <c r="W407" s="3">
        <f t="shared" si="1117"/>
        <v>8.301262037689132E-13</v>
      </c>
      <c r="X407" s="3">
        <f t="shared" si="1117"/>
        <v>9.6340869783510707E-13</v>
      </c>
      <c r="Y407" s="3">
        <f t="shared" si="1117"/>
        <v>1.1180906166440118E-12</v>
      </c>
      <c r="Z407" s="3">
        <f t="shared" si="1117"/>
        <v>1.2976077856018621E-12</v>
      </c>
      <c r="AA407" s="3">
        <f t="shared" si="1117"/>
        <v>1.5059476756083606E-12</v>
      </c>
      <c r="AB407" s="3">
        <f t="shared" si="1117"/>
        <v>1.7477379735497856E-12</v>
      </c>
      <c r="AC407" s="3">
        <f t="shared" si="1117"/>
        <v>2.0283493733963528E-12</v>
      </c>
      <c r="AD407" s="3">
        <f t="shared" si="1117"/>
        <v>2.3540148711200273E-12</v>
      </c>
      <c r="AE407" s="3">
        <f t="shared" si="1117"/>
        <v>2.7319682132351353E-12</v>
      </c>
      <c r="AF407" s="3">
        <f t="shared" si="1117"/>
        <v>3.1706045742081544E-12</v>
      </c>
      <c r="AG407" s="3">
        <f t="shared" si="1117"/>
        <v>3.6796670317351353E-12</v>
      </c>
      <c r="AH407" s="3">
        <f t="shared" si="1117"/>
        <v>4.2704629819125295E-12</v>
      </c>
      <c r="AI407" s="12">
        <f t="shared" si="1055"/>
        <v>3826463.6055134963</v>
      </c>
      <c r="AJ407" s="3">
        <f t="shared" si="1097"/>
        <v>3826463.6055134963</v>
      </c>
      <c r="AK407" s="21"/>
      <c r="AL407">
        <f t="shared" si="1049"/>
        <v>396</v>
      </c>
      <c r="AM407" s="3"/>
      <c r="AN407" s="3"/>
      <c r="AO407" s="12">
        <f t="shared" ref="AO407:BH407" si="1118">N406*AN$8</f>
        <v>1.050996724091577E-14</v>
      </c>
      <c r="AP407" s="12">
        <f t="shared" si="1118"/>
        <v>0</v>
      </c>
      <c r="AQ407" s="12">
        <f t="shared" si="1118"/>
        <v>0</v>
      </c>
      <c r="AR407" s="12">
        <f t="shared" si="1118"/>
        <v>0</v>
      </c>
      <c r="AS407" s="12">
        <f t="shared" si="1118"/>
        <v>0</v>
      </c>
      <c r="AT407" s="12">
        <f t="shared" si="1118"/>
        <v>0</v>
      </c>
      <c r="AU407" s="12">
        <f t="shared" si="1118"/>
        <v>0</v>
      </c>
      <c r="AV407" s="12">
        <f t="shared" si="1118"/>
        <v>0</v>
      </c>
      <c r="AW407" s="12">
        <f t="shared" si="1118"/>
        <v>0</v>
      </c>
      <c r="AX407" s="12">
        <f t="shared" si="1118"/>
        <v>0</v>
      </c>
      <c r="AY407" s="12">
        <f t="shared" si="1118"/>
        <v>0</v>
      </c>
      <c r="AZ407" s="12">
        <f t="shared" si="1118"/>
        <v>0</v>
      </c>
      <c r="BA407" s="12">
        <f t="shared" si="1118"/>
        <v>0</v>
      </c>
      <c r="BB407" s="12">
        <f t="shared" si="1118"/>
        <v>0</v>
      </c>
      <c r="BC407" s="12">
        <f t="shared" si="1118"/>
        <v>0</v>
      </c>
      <c r="BD407" s="12">
        <f t="shared" si="1118"/>
        <v>0</v>
      </c>
      <c r="BE407" s="12">
        <f t="shared" si="1118"/>
        <v>0</v>
      </c>
      <c r="BF407" s="12">
        <f t="shared" si="1118"/>
        <v>0</v>
      </c>
      <c r="BG407" s="12">
        <f t="shared" si="1118"/>
        <v>0</v>
      </c>
      <c r="BH407" s="12">
        <f t="shared" si="1118"/>
        <v>0</v>
      </c>
      <c r="BI407" s="12">
        <f t="shared" si="1091"/>
        <v>0</v>
      </c>
      <c r="BJ407" s="12">
        <f t="shared" si="1092"/>
        <v>1.050996724091577E-14</v>
      </c>
      <c r="BK407" s="12">
        <f t="shared" si="1093"/>
        <v>159435.98356306218</v>
      </c>
      <c r="BL407" s="3">
        <f t="shared" si="1111"/>
        <v>1</v>
      </c>
      <c r="BM407" s="3">
        <f t="shared" si="1057"/>
        <v>3985899.5890765586</v>
      </c>
      <c r="BN407" s="24">
        <f t="shared" si="1112"/>
        <v>1</v>
      </c>
      <c r="BO407" s="3">
        <f t="shared" si="1058"/>
        <v>3.999999999999996</v>
      </c>
      <c r="BP407" s="21"/>
      <c r="BQ407" s="3">
        <f>I407+AJ407+BK407+SUM(J$11:J407)</f>
        <v>5000000</v>
      </c>
      <c r="BR407" s="21"/>
      <c r="BS407">
        <f t="shared" si="1051"/>
        <v>396</v>
      </c>
      <c r="BT407" s="10">
        <f t="shared" si="1052"/>
        <v>0.20950046471442088</v>
      </c>
      <c r="BU407" s="8">
        <f t="shared" si="1059"/>
        <v>9.4861484669612589E-15</v>
      </c>
      <c r="BV407" s="8">
        <f t="shared" si="1060"/>
        <v>1.0568846501304931E-14</v>
      </c>
      <c r="BW407" s="8">
        <f t="shared" si="1061"/>
        <v>1.2265747785352121E-14</v>
      </c>
      <c r="BX407" s="8">
        <f t="shared" si="1062"/>
        <v>1.4235098287717082E-14</v>
      </c>
      <c r="BY407" s="8">
        <f t="shared" si="1063"/>
        <v>1.6520641611672311E-14</v>
      </c>
      <c r="BZ407" s="8">
        <f t="shared" si="1064"/>
        <v>1.9173144698046866E-14</v>
      </c>
      <c r="CA407" s="8">
        <f t="shared" si="1065"/>
        <v>2.2251525470567429E-14</v>
      </c>
      <c r="CB407" s="8">
        <f t="shared" si="1066"/>
        <v>2.5824161532445391E-14</v>
      </c>
      <c r="CC407" s="8">
        <f t="shared" si="1067"/>
        <v>2.9970408983237501E-14</v>
      </c>
      <c r="CD407" s="8">
        <f t="shared" si="1068"/>
        <v>3.4782365092241072E-14</v>
      </c>
      <c r="CE407" s="8">
        <f t="shared" si="1069"/>
        <v>0</v>
      </c>
      <c r="CF407" s="8">
        <f t="shared" si="1070"/>
        <v>0</v>
      </c>
      <c r="CG407" s="8">
        <f t="shared" si="1071"/>
        <v>0</v>
      </c>
      <c r="CH407" s="8">
        <f t="shared" si="1072"/>
        <v>0</v>
      </c>
      <c r="CI407" s="8">
        <f t="shared" si="1073"/>
        <v>0</v>
      </c>
      <c r="CJ407" s="8">
        <f t="shared" si="1074"/>
        <v>0</v>
      </c>
      <c r="CK407" s="8">
        <f t="shared" si="1075"/>
        <v>0</v>
      </c>
      <c r="CL407" s="8">
        <f t="shared" si="1076"/>
        <v>0</v>
      </c>
      <c r="CM407" s="8">
        <f t="shared" si="1077"/>
        <v>0</v>
      </c>
      <c r="CN407" s="8">
        <f t="shared" si="1078"/>
        <v>0</v>
      </c>
      <c r="CO407" s="8">
        <f t="shared" si="1079"/>
        <v>0</v>
      </c>
      <c r="CP407" s="8">
        <f t="shared" si="1080"/>
        <v>0</v>
      </c>
      <c r="CQ407" s="8">
        <f t="shared" si="1099"/>
        <v>1.9507808842954597E-13</v>
      </c>
      <c r="CR407" s="21"/>
    </row>
    <row r="408" spans="2:96" x14ac:dyDescent="0.2">
      <c r="B408" s="1">
        <f t="shared" si="1087"/>
        <v>44257</v>
      </c>
      <c r="C408" s="7">
        <f t="shared" si="1081"/>
        <v>56.714285714285715</v>
      </c>
      <c r="D408">
        <f t="shared" si="1094"/>
        <v>397</v>
      </c>
      <c r="E408" s="13">
        <f t="shared" si="1088"/>
        <v>0.2</v>
      </c>
      <c r="F408" s="2">
        <f t="shared" si="1082"/>
        <v>4.0551999668446754</v>
      </c>
      <c r="G408" s="2">
        <f t="shared" si="1053"/>
        <v>1.9280000000000002</v>
      </c>
      <c r="H408" s="21"/>
      <c r="I408" s="3">
        <f t="shared" si="1083"/>
        <v>1014100.4109234422</v>
      </c>
      <c r="J408" s="3"/>
      <c r="K408" s="12">
        <f t="shared" si="1084"/>
        <v>3985899.5890765558</v>
      </c>
      <c r="L408" s="3">
        <f t="shared" si="1108"/>
        <v>1</v>
      </c>
      <c r="N408" s="3">
        <f t="shared" si="1095"/>
        <v>1.9507808842954597E-13</v>
      </c>
      <c r="O408" s="3">
        <f t="shared" ref="O408:AH408" si="1119">N407*(1-N$6)</f>
        <v>2.1734325364615652E-13</v>
      </c>
      <c r="P408" s="3">
        <f t="shared" si="1119"/>
        <v>2.5223921378197848E-13</v>
      </c>
      <c r="Q408" s="3">
        <f t="shared" si="1119"/>
        <v>2.9273796127545802E-13</v>
      </c>
      <c r="R408" s="3">
        <f t="shared" si="1119"/>
        <v>3.3973906232431413E-13</v>
      </c>
      <c r="S408" s="3">
        <f t="shared" si="1119"/>
        <v>3.942865146908459E-13</v>
      </c>
      <c r="T408" s="3">
        <f t="shared" si="1119"/>
        <v>4.5759193718693191E-13</v>
      </c>
      <c r="U408" s="3">
        <f t="shared" si="1119"/>
        <v>5.3106148239096854E-13</v>
      </c>
      <c r="V408" s="3">
        <f t="shared" si="1119"/>
        <v>6.1632707038734787E-13</v>
      </c>
      <c r="W408" s="3">
        <f t="shared" si="1119"/>
        <v>7.1528263729847708E-13</v>
      </c>
      <c r="X408" s="3">
        <f t="shared" si="1119"/>
        <v>8.301262037689132E-13</v>
      </c>
      <c r="Y408" s="3">
        <f t="shared" si="1119"/>
        <v>9.6340869783510707E-13</v>
      </c>
      <c r="Z408" s="3">
        <f t="shared" si="1119"/>
        <v>1.1180906166440118E-12</v>
      </c>
      <c r="AA408" s="3">
        <f t="shared" si="1119"/>
        <v>1.2976077856018621E-12</v>
      </c>
      <c r="AB408" s="3">
        <f t="shared" si="1119"/>
        <v>1.5059476756083606E-12</v>
      </c>
      <c r="AC408" s="3">
        <f t="shared" si="1119"/>
        <v>1.7477379735497856E-12</v>
      </c>
      <c r="AD408" s="3">
        <f t="shared" si="1119"/>
        <v>2.0283493733963528E-12</v>
      </c>
      <c r="AE408" s="3">
        <f t="shared" si="1119"/>
        <v>2.3540148711200273E-12</v>
      </c>
      <c r="AF408" s="3">
        <f t="shared" si="1119"/>
        <v>2.7319682132351353E-12</v>
      </c>
      <c r="AG408" s="3">
        <f t="shared" si="1119"/>
        <v>3.1706045742081544E-12</v>
      </c>
      <c r="AH408" s="3">
        <f t="shared" si="1119"/>
        <v>3.6796670317351353E-12</v>
      </c>
      <c r="AI408" s="12">
        <f t="shared" si="1055"/>
        <v>3826463.6055134963</v>
      </c>
      <c r="AJ408" s="3">
        <f t="shared" si="1097"/>
        <v>3826463.6055134963</v>
      </c>
      <c r="AK408" s="21"/>
      <c r="AL408">
        <f t="shared" si="1049"/>
        <v>397</v>
      </c>
      <c r="AM408" s="3"/>
      <c r="AN408" s="3"/>
      <c r="AO408" s="12">
        <f t="shared" ref="AO408:BH408" si="1120">N407*AN$8</f>
        <v>9.055968901923189E-15</v>
      </c>
      <c r="AP408" s="12">
        <f t="shared" si="1120"/>
        <v>0</v>
      </c>
      <c r="AQ408" s="12">
        <f t="shared" si="1120"/>
        <v>0</v>
      </c>
      <c r="AR408" s="12">
        <f t="shared" si="1120"/>
        <v>0</v>
      </c>
      <c r="AS408" s="12">
        <f t="shared" si="1120"/>
        <v>0</v>
      </c>
      <c r="AT408" s="12">
        <f t="shared" si="1120"/>
        <v>0</v>
      </c>
      <c r="AU408" s="12">
        <f t="shared" si="1120"/>
        <v>0</v>
      </c>
      <c r="AV408" s="12">
        <f t="shared" si="1120"/>
        <v>0</v>
      </c>
      <c r="AW408" s="12">
        <f t="shared" si="1120"/>
        <v>0</v>
      </c>
      <c r="AX408" s="12">
        <f t="shared" si="1120"/>
        <v>0</v>
      </c>
      <c r="AY408" s="12">
        <f t="shared" si="1120"/>
        <v>0</v>
      </c>
      <c r="AZ408" s="12">
        <f t="shared" si="1120"/>
        <v>0</v>
      </c>
      <c r="BA408" s="12">
        <f t="shared" si="1120"/>
        <v>0</v>
      </c>
      <c r="BB408" s="12">
        <f t="shared" si="1120"/>
        <v>0</v>
      </c>
      <c r="BC408" s="12">
        <f t="shared" si="1120"/>
        <v>0</v>
      </c>
      <c r="BD408" s="12">
        <f t="shared" si="1120"/>
        <v>0</v>
      </c>
      <c r="BE408" s="12">
        <f t="shared" si="1120"/>
        <v>0</v>
      </c>
      <c r="BF408" s="12">
        <f t="shared" si="1120"/>
        <v>0</v>
      </c>
      <c r="BG408" s="12">
        <f t="shared" si="1120"/>
        <v>0</v>
      </c>
      <c r="BH408" s="12">
        <f t="shared" si="1120"/>
        <v>0</v>
      </c>
      <c r="BI408" s="12">
        <f t="shared" si="1091"/>
        <v>0</v>
      </c>
      <c r="BJ408" s="12">
        <f t="shared" si="1092"/>
        <v>9.055968901923189E-15</v>
      </c>
      <c r="BK408" s="12">
        <f t="shared" si="1093"/>
        <v>159435.98356306218</v>
      </c>
      <c r="BL408" s="3">
        <f t="shared" si="1111"/>
        <v>1</v>
      </c>
      <c r="BM408" s="3">
        <f t="shared" si="1057"/>
        <v>3985899.5890765586</v>
      </c>
      <c r="BN408" s="24">
        <f t="shared" si="1112"/>
        <v>1</v>
      </c>
      <c r="BO408" s="3">
        <f t="shared" si="1058"/>
        <v>3.999999999999996</v>
      </c>
      <c r="BP408" s="21"/>
      <c r="BQ408" s="3">
        <f>I408+AJ408+BK408+SUM(J$11:J408)</f>
        <v>5000000</v>
      </c>
      <c r="BR408" s="21"/>
      <c r="BS408">
        <f t="shared" si="1051"/>
        <v>397</v>
      </c>
      <c r="BT408" s="10">
        <f t="shared" si="1052"/>
        <v>0.20950046471442088</v>
      </c>
      <c r="BU408" s="8">
        <f t="shared" si="1059"/>
        <v>8.1737900363181549E-15</v>
      </c>
      <c r="BV408" s="8">
        <f t="shared" si="1060"/>
        <v>9.1067025282828082E-15</v>
      </c>
      <c r="BW408" s="8">
        <f t="shared" si="1061"/>
        <v>1.0568846501304931E-14</v>
      </c>
      <c r="BX408" s="8">
        <f t="shared" si="1062"/>
        <v>1.2265747785352121E-14</v>
      </c>
      <c r="BY408" s="8">
        <f t="shared" si="1063"/>
        <v>1.4235098287717082E-14</v>
      </c>
      <c r="BZ408" s="8">
        <f t="shared" si="1064"/>
        <v>1.6520641611672311E-14</v>
      </c>
      <c r="CA408" s="8">
        <f t="shared" si="1065"/>
        <v>1.9173144698046866E-14</v>
      </c>
      <c r="CB408" s="8">
        <f t="shared" si="1066"/>
        <v>2.2251525470567429E-14</v>
      </c>
      <c r="CC408" s="8">
        <f t="shared" si="1067"/>
        <v>2.5824161532445391E-14</v>
      </c>
      <c r="CD408" s="8">
        <f t="shared" si="1068"/>
        <v>2.9970408983237501E-14</v>
      </c>
      <c r="CE408" s="8">
        <f t="shared" si="1069"/>
        <v>0</v>
      </c>
      <c r="CF408" s="8">
        <f t="shared" si="1070"/>
        <v>0</v>
      </c>
      <c r="CG408" s="8">
        <f t="shared" si="1071"/>
        <v>0</v>
      </c>
      <c r="CH408" s="8">
        <f t="shared" si="1072"/>
        <v>0</v>
      </c>
      <c r="CI408" s="8">
        <f t="shared" si="1073"/>
        <v>0</v>
      </c>
      <c r="CJ408" s="8">
        <f t="shared" si="1074"/>
        <v>0</v>
      </c>
      <c r="CK408" s="8">
        <f t="shared" si="1075"/>
        <v>0</v>
      </c>
      <c r="CL408" s="8">
        <f t="shared" si="1076"/>
        <v>0</v>
      </c>
      <c r="CM408" s="8">
        <f t="shared" si="1077"/>
        <v>0</v>
      </c>
      <c r="CN408" s="8">
        <f t="shared" si="1078"/>
        <v>0</v>
      </c>
      <c r="CO408" s="8">
        <f t="shared" si="1079"/>
        <v>0</v>
      </c>
      <c r="CP408" s="8">
        <f t="shared" si="1080"/>
        <v>0</v>
      </c>
      <c r="CQ408" s="8">
        <f t="shared" si="1099"/>
        <v>1.6809006743494457E-13</v>
      </c>
      <c r="CR408" s="21"/>
    </row>
    <row r="409" spans="2:96" x14ac:dyDescent="0.2">
      <c r="B409" s="1">
        <f t="shared" si="1087"/>
        <v>44258</v>
      </c>
      <c r="C409" s="7">
        <f t="shared" si="1081"/>
        <v>56.857142857142854</v>
      </c>
      <c r="D409">
        <f t="shared" si="1094"/>
        <v>398</v>
      </c>
      <c r="E409" s="13">
        <f t="shared" si="1088"/>
        <v>0.2</v>
      </c>
      <c r="F409" s="2">
        <f t="shared" si="1082"/>
        <v>4.0551999668446754</v>
      </c>
      <c r="G409" s="2">
        <f t="shared" si="1053"/>
        <v>1.9280000000000002</v>
      </c>
      <c r="H409" s="21"/>
      <c r="I409" s="3">
        <f t="shared" si="1083"/>
        <v>1014100.4109234422</v>
      </c>
      <c r="J409" s="3"/>
      <c r="K409" s="12">
        <f t="shared" si="1084"/>
        <v>3985899.5890765558</v>
      </c>
      <c r="L409" s="3">
        <f t="shared" si="1108"/>
        <v>1</v>
      </c>
      <c r="N409" s="3">
        <f t="shared" si="1095"/>
        <v>1.6809006743494457E-13</v>
      </c>
      <c r="O409" s="3">
        <f t="shared" ref="O409:AH409" si="1121">N408*(1-N$6)</f>
        <v>1.8727496489236413E-13</v>
      </c>
      <c r="P409" s="3">
        <f t="shared" si="1121"/>
        <v>2.1734325364615652E-13</v>
      </c>
      <c r="Q409" s="3">
        <f t="shared" si="1121"/>
        <v>2.5223921378197848E-13</v>
      </c>
      <c r="R409" s="3">
        <f t="shared" si="1121"/>
        <v>2.9273796127545802E-13</v>
      </c>
      <c r="S409" s="3">
        <f t="shared" si="1121"/>
        <v>3.3973906232431413E-13</v>
      </c>
      <c r="T409" s="3">
        <f t="shared" si="1121"/>
        <v>3.942865146908459E-13</v>
      </c>
      <c r="U409" s="3">
        <f t="shared" si="1121"/>
        <v>4.5759193718693191E-13</v>
      </c>
      <c r="V409" s="3">
        <f t="shared" si="1121"/>
        <v>5.3106148239096854E-13</v>
      </c>
      <c r="W409" s="3">
        <f t="shared" si="1121"/>
        <v>6.1632707038734787E-13</v>
      </c>
      <c r="X409" s="3">
        <f t="shared" si="1121"/>
        <v>7.1528263729847708E-13</v>
      </c>
      <c r="Y409" s="3">
        <f t="shared" si="1121"/>
        <v>8.301262037689132E-13</v>
      </c>
      <c r="Z409" s="3">
        <f t="shared" si="1121"/>
        <v>9.6340869783510707E-13</v>
      </c>
      <c r="AA409" s="3">
        <f t="shared" si="1121"/>
        <v>1.1180906166440118E-12</v>
      </c>
      <c r="AB409" s="3">
        <f t="shared" si="1121"/>
        <v>1.2976077856018621E-12</v>
      </c>
      <c r="AC409" s="3">
        <f t="shared" si="1121"/>
        <v>1.5059476756083606E-12</v>
      </c>
      <c r="AD409" s="3">
        <f t="shared" si="1121"/>
        <v>1.7477379735497856E-12</v>
      </c>
      <c r="AE409" s="3">
        <f t="shared" si="1121"/>
        <v>2.0283493733963528E-12</v>
      </c>
      <c r="AF409" s="3">
        <f t="shared" si="1121"/>
        <v>2.3540148711200273E-12</v>
      </c>
      <c r="AG409" s="3">
        <f t="shared" si="1121"/>
        <v>2.7319682132351353E-12</v>
      </c>
      <c r="AH409" s="3">
        <f t="shared" si="1121"/>
        <v>3.1706045742081544E-12</v>
      </c>
      <c r="AI409" s="12">
        <f t="shared" si="1055"/>
        <v>3826463.6055134963</v>
      </c>
      <c r="AJ409" s="3">
        <f t="shared" si="1097"/>
        <v>3826463.6055134963</v>
      </c>
      <c r="AK409" s="21"/>
      <c r="AL409">
        <f t="shared" si="1049"/>
        <v>398</v>
      </c>
      <c r="AM409" s="3"/>
      <c r="AN409" s="3"/>
      <c r="AO409" s="12">
        <f t="shared" ref="AO409:BH409" si="1122">N408*AN$8</f>
        <v>7.8031235371818384E-15</v>
      </c>
      <c r="AP409" s="12">
        <f t="shared" si="1122"/>
        <v>0</v>
      </c>
      <c r="AQ409" s="12">
        <f t="shared" si="1122"/>
        <v>0</v>
      </c>
      <c r="AR409" s="12">
        <f t="shared" si="1122"/>
        <v>0</v>
      </c>
      <c r="AS409" s="12">
        <f t="shared" si="1122"/>
        <v>0</v>
      </c>
      <c r="AT409" s="12">
        <f t="shared" si="1122"/>
        <v>0</v>
      </c>
      <c r="AU409" s="12">
        <f t="shared" si="1122"/>
        <v>0</v>
      </c>
      <c r="AV409" s="12">
        <f t="shared" si="1122"/>
        <v>0</v>
      </c>
      <c r="AW409" s="12">
        <f t="shared" si="1122"/>
        <v>0</v>
      </c>
      <c r="AX409" s="12">
        <f t="shared" si="1122"/>
        <v>0</v>
      </c>
      <c r="AY409" s="12">
        <f t="shared" si="1122"/>
        <v>0</v>
      </c>
      <c r="AZ409" s="12">
        <f t="shared" si="1122"/>
        <v>0</v>
      </c>
      <c r="BA409" s="12">
        <f t="shared" si="1122"/>
        <v>0</v>
      </c>
      <c r="BB409" s="12">
        <f t="shared" si="1122"/>
        <v>0</v>
      </c>
      <c r="BC409" s="12">
        <f t="shared" si="1122"/>
        <v>0</v>
      </c>
      <c r="BD409" s="12">
        <f t="shared" si="1122"/>
        <v>0</v>
      </c>
      <c r="BE409" s="12">
        <f t="shared" si="1122"/>
        <v>0</v>
      </c>
      <c r="BF409" s="12">
        <f t="shared" si="1122"/>
        <v>0</v>
      </c>
      <c r="BG409" s="12">
        <f t="shared" si="1122"/>
        <v>0</v>
      </c>
      <c r="BH409" s="12">
        <f t="shared" si="1122"/>
        <v>0</v>
      </c>
      <c r="BI409" s="12">
        <f t="shared" si="1091"/>
        <v>0</v>
      </c>
      <c r="BJ409" s="12">
        <f t="shared" si="1092"/>
        <v>7.8031235371818384E-15</v>
      </c>
      <c r="BK409" s="12">
        <f t="shared" si="1093"/>
        <v>159435.98356306218</v>
      </c>
      <c r="BL409" s="3">
        <f t="shared" si="1111"/>
        <v>1</v>
      </c>
      <c r="BM409" s="3">
        <f t="shared" si="1057"/>
        <v>3985899.5890765586</v>
      </c>
      <c r="BN409" s="24">
        <f t="shared" si="1112"/>
        <v>1</v>
      </c>
      <c r="BO409" s="3">
        <f t="shared" si="1058"/>
        <v>3.999999999999996</v>
      </c>
      <c r="BP409" s="21"/>
      <c r="BQ409" s="3">
        <f>I409+AJ409+BK409+SUM(J$11:J409)</f>
        <v>5000000</v>
      </c>
      <c r="BR409" s="21"/>
      <c r="BS409">
        <f t="shared" si="1051"/>
        <v>398</v>
      </c>
      <c r="BT409" s="10">
        <f t="shared" si="1052"/>
        <v>0.20950046471442088</v>
      </c>
      <c r="BU409" s="8">
        <f t="shared" si="1059"/>
        <v>7.042989448299846E-15</v>
      </c>
      <c r="BV409" s="8">
        <f t="shared" si="1060"/>
        <v>7.8468384348654296E-15</v>
      </c>
      <c r="BW409" s="8">
        <f t="shared" si="1061"/>
        <v>9.1067025282828082E-15</v>
      </c>
      <c r="BX409" s="8">
        <f t="shared" si="1062"/>
        <v>1.0568846501304931E-14</v>
      </c>
      <c r="BY409" s="8">
        <f t="shared" si="1063"/>
        <v>1.2265747785352121E-14</v>
      </c>
      <c r="BZ409" s="8">
        <f t="shared" si="1064"/>
        <v>1.4235098287717082E-14</v>
      </c>
      <c r="CA409" s="8">
        <f t="shared" si="1065"/>
        <v>1.6520641611672311E-14</v>
      </c>
      <c r="CB409" s="8">
        <f t="shared" si="1066"/>
        <v>1.9173144698046866E-14</v>
      </c>
      <c r="CC409" s="8">
        <f t="shared" si="1067"/>
        <v>2.2251525470567429E-14</v>
      </c>
      <c r="CD409" s="8">
        <f t="shared" si="1068"/>
        <v>2.5824161532445391E-14</v>
      </c>
      <c r="CE409" s="8">
        <f t="shared" si="1069"/>
        <v>0</v>
      </c>
      <c r="CF409" s="8">
        <f t="shared" si="1070"/>
        <v>0</v>
      </c>
      <c r="CG409" s="8">
        <f t="shared" si="1071"/>
        <v>0</v>
      </c>
      <c r="CH409" s="8">
        <f t="shared" si="1072"/>
        <v>0</v>
      </c>
      <c r="CI409" s="8">
        <f t="shared" si="1073"/>
        <v>0</v>
      </c>
      <c r="CJ409" s="8">
        <f t="shared" si="1074"/>
        <v>0</v>
      </c>
      <c r="CK409" s="8">
        <f t="shared" si="1075"/>
        <v>0</v>
      </c>
      <c r="CL409" s="8">
        <f t="shared" si="1076"/>
        <v>0</v>
      </c>
      <c r="CM409" s="8">
        <f t="shared" si="1077"/>
        <v>0</v>
      </c>
      <c r="CN409" s="8">
        <f t="shared" si="1078"/>
        <v>0</v>
      </c>
      <c r="CO409" s="8">
        <f t="shared" si="1079"/>
        <v>0</v>
      </c>
      <c r="CP409" s="8">
        <f t="shared" si="1080"/>
        <v>0</v>
      </c>
      <c r="CQ409" s="8">
        <f t="shared" si="1099"/>
        <v>1.4483569629855423E-13</v>
      </c>
      <c r="CR409" s="21"/>
    </row>
    <row r="410" spans="2:96" x14ac:dyDescent="0.2">
      <c r="B410" s="1">
        <f t="shared" si="1087"/>
        <v>44259</v>
      </c>
      <c r="C410" s="7">
        <f t="shared" si="1081"/>
        <v>57</v>
      </c>
      <c r="D410">
        <f t="shared" si="1094"/>
        <v>399</v>
      </c>
      <c r="E410" s="13">
        <f t="shared" si="1088"/>
        <v>0.2</v>
      </c>
      <c r="F410" s="2">
        <f t="shared" si="1082"/>
        <v>4.0551999668446754</v>
      </c>
      <c r="G410" s="2">
        <f t="shared" si="1053"/>
        <v>1.9280000000000002</v>
      </c>
      <c r="H410" s="21"/>
      <c r="I410" s="3">
        <f t="shared" si="1083"/>
        <v>1014100.4109234422</v>
      </c>
      <c r="J410" s="3"/>
      <c r="K410" s="12">
        <f t="shared" si="1084"/>
        <v>3985899.5890765558</v>
      </c>
      <c r="L410" s="3">
        <f t="shared" si="1108"/>
        <v>1</v>
      </c>
      <c r="N410" s="3">
        <f t="shared" si="1095"/>
        <v>1.4483569629855423E-13</v>
      </c>
      <c r="O410" s="3">
        <f t="shared" ref="O410:AH410" si="1123">N409*(1-N$6)</f>
        <v>1.6136646473754678E-13</v>
      </c>
      <c r="P410" s="3">
        <f t="shared" si="1123"/>
        <v>1.8727496489236413E-13</v>
      </c>
      <c r="Q410" s="3">
        <f t="shared" si="1123"/>
        <v>2.1734325364615652E-13</v>
      </c>
      <c r="R410" s="3">
        <f t="shared" si="1123"/>
        <v>2.5223921378197848E-13</v>
      </c>
      <c r="S410" s="3">
        <f t="shared" si="1123"/>
        <v>2.9273796127545802E-13</v>
      </c>
      <c r="T410" s="3">
        <f t="shared" si="1123"/>
        <v>3.3973906232431413E-13</v>
      </c>
      <c r="U410" s="3">
        <f t="shared" si="1123"/>
        <v>3.942865146908459E-13</v>
      </c>
      <c r="V410" s="3">
        <f t="shared" si="1123"/>
        <v>4.5759193718693191E-13</v>
      </c>
      <c r="W410" s="3">
        <f t="shared" si="1123"/>
        <v>5.3106148239096854E-13</v>
      </c>
      <c r="X410" s="3">
        <f t="shared" si="1123"/>
        <v>6.1632707038734787E-13</v>
      </c>
      <c r="Y410" s="3">
        <f t="shared" si="1123"/>
        <v>7.1528263729847708E-13</v>
      </c>
      <c r="Z410" s="3">
        <f t="shared" si="1123"/>
        <v>8.301262037689132E-13</v>
      </c>
      <c r="AA410" s="3">
        <f t="shared" si="1123"/>
        <v>9.6340869783510707E-13</v>
      </c>
      <c r="AB410" s="3">
        <f t="shared" si="1123"/>
        <v>1.1180906166440118E-12</v>
      </c>
      <c r="AC410" s="3">
        <f t="shared" si="1123"/>
        <v>1.2976077856018621E-12</v>
      </c>
      <c r="AD410" s="3">
        <f t="shared" si="1123"/>
        <v>1.5059476756083606E-12</v>
      </c>
      <c r="AE410" s="3">
        <f t="shared" si="1123"/>
        <v>1.7477379735497856E-12</v>
      </c>
      <c r="AF410" s="3">
        <f t="shared" si="1123"/>
        <v>2.0283493733963528E-12</v>
      </c>
      <c r="AG410" s="3">
        <f t="shared" si="1123"/>
        <v>2.3540148711200273E-12</v>
      </c>
      <c r="AH410" s="3">
        <f t="shared" si="1123"/>
        <v>2.7319682132351353E-12</v>
      </c>
      <c r="AI410" s="12">
        <f t="shared" si="1055"/>
        <v>3826463.6055134963</v>
      </c>
      <c r="AJ410" s="3">
        <f t="shared" si="1097"/>
        <v>3826463.6055134963</v>
      </c>
      <c r="AK410" s="21"/>
      <c r="AL410">
        <f t="shared" si="1049"/>
        <v>399</v>
      </c>
      <c r="AM410" s="3"/>
      <c r="AN410" s="3"/>
      <c r="AO410" s="12">
        <f t="shared" ref="AO410:BH410" si="1124">N409*AN$8</f>
        <v>6.7236026973977831E-15</v>
      </c>
      <c r="AP410" s="12">
        <f t="shared" si="1124"/>
        <v>0</v>
      </c>
      <c r="AQ410" s="12">
        <f t="shared" si="1124"/>
        <v>0</v>
      </c>
      <c r="AR410" s="12">
        <f t="shared" si="1124"/>
        <v>0</v>
      </c>
      <c r="AS410" s="12">
        <f t="shared" si="1124"/>
        <v>0</v>
      </c>
      <c r="AT410" s="12">
        <f t="shared" si="1124"/>
        <v>0</v>
      </c>
      <c r="AU410" s="12">
        <f t="shared" si="1124"/>
        <v>0</v>
      </c>
      <c r="AV410" s="12">
        <f t="shared" si="1124"/>
        <v>0</v>
      </c>
      <c r="AW410" s="12">
        <f t="shared" si="1124"/>
        <v>0</v>
      </c>
      <c r="AX410" s="12">
        <f t="shared" si="1124"/>
        <v>0</v>
      </c>
      <c r="AY410" s="12">
        <f t="shared" si="1124"/>
        <v>0</v>
      </c>
      <c r="AZ410" s="12">
        <f t="shared" si="1124"/>
        <v>0</v>
      </c>
      <c r="BA410" s="12">
        <f t="shared" si="1124"/>
        <v>0</v>
      </c>
      <c r="BB410" s="12">
        <f t="shared" si="1124"/>
        <v>0</v>
      </c>
      <c r="BC410" s="12">
        <f t="shared" si="1124"/>
        <v>0</v>
      </c>
      <c r="BD410" s="12">
        <f t="shared" si="1124"/>
        <v>0</v>
      </c>
      <c r="BE410" s="12">
        <f t="shared" si="1124"/>
        <v>0</v>
      </c>
      <c r="BF410" s="12">
        <f t="shared" si="1124"/>
        <v>0</v>
      </c>
      <c r="BG410" s="12">
        <f t="shared" si="1124"/>
        <v>0</v>
      </c>
      <c r="BH410" s="12">
        <f t="shared" si="1124"/>
        <v>0</v>
      </c>
      <c r="BI410" s="12">
        <f t="shared" si="1091"/>
        <v>0</v>
      </c>
      <c r="BJ410" s="12">
        <f t="shared" si="1092"/>
        <v>6.7236026973977831E-15</v>
      </c>
      <c r="BK410" s="12">
        <f t="shared" si="1093"/>
        <v>159435.98356306218</v>
      </c>
      <c r="BL410" s="3">
        <f t="shared" si="1111"/>
        <v>1</v>
      </c>
      <c r="BM410" s="3">
        <f t="shared" si="1057"/>
        <v>3985899.5890765586</v>
      </c>
      <c r="BN410" s="24">
        <f t="shared" si="1112"/>
        <v>1</v>
      </c>
      <c r="BO410" s="3">
        <f t="shared" si="1058"/>
        <v>3.999999999999996</v>
      </c>
      <c r="BP410" s="21"/>
      <c r="BQ410" s="3">
        <f>I410+AJ410+BK410+SUM(J$11:J410)</f>
        <v>5000000</v>
      </c>
      <c r="BR410" s="21"/>
      <c r="BS410">
        <f t="shared" si="1051"/>
        <v>399</v>
      </c>
      <c r="BT410" s="10">
        <f t="shared" si="1052"/>
        <v>0.20950046471442088</v>
      </c>
      <c r="BU410" s="8">
        <f t="shared" si="1059"/>
        <v>6.0686291363567677E-15</v>
      </c>
      <c r="BV410" s="8">
        <f t="shared" si="1060"/>
        <v>6.7612698703678525E-15</v>
      </c>
      <c r="BW410" s="8">
        <f t="shared" si="1061"/>
        <v>7.8468384348654296E-15</v>
      </c>
      <c r="BX410" s="8">
        <f t="shared" si="1062"/>
        <v>9.1067025282828082E-15</v>
      </c>
      <c r="BY410" s="8">
        <f t="shared" si="1063"/>
        <v>1.0568846501304931E-14</v>
      </c>
      <c r="BZ410" s="8">
        <f t="shared" si="1064"/>
        <v>1.2265747785352121E-14</v>
      </c>
      <c r="CA410" s="8">
        <f t="shared" si="1065"/>
        <v>1.4235098287717082E-14</v>
      </c>
      <c r="CB410" s="8">
        <f t="shared" si="1066"/>
        <v>1.6520641611672311E-14</v>
      </c>
      <c r="CC410" s="8">
        <f t="shared" si="1067"/>
        <v>1.9173144698046866E-14</v>
      </c>
      <c r="CD410" s="8">
        <f t="shared" si="1068"/>
        <v>2.2251525470567429E-14</v>
      </c>
      <c r="CE410" s="8">
        <f t="shared" si="1069"/>
        <v>0</v>
      </c>
      <c r="CF410" s="8">
        <f t="shared" si="1070"/>
        <v>0</v>
      </c>
      <c r="CG410" s="8">
        <f t="shared" si="1071"/>
        <v>0</v>
      </c>
      <c r="CH410" s="8">
        <f t="shared" si="1072"/>
        <v>0</v>
      </c>
      <c r="CI410" s="8">
        <f t="shared" si="1073"/>
        <v>0</v>
      </c>
      <c r="CJ410" s="8">
        <f t="shared" si="1074"/>
        <v>0</v>
      </c>
      <c r="CK410" s="8">
        <f t="shared" si="1075"/>
        <v>0</v>
      </c>
      <c r="CL410" s="8">
        <f t="shared" si="1076"/>
        <v>0</v>
      </c>
      <c r="CM410" s="8">
        <f t="shared" si="1077"/>
        <v>0</v>
      </c>
      <c r="CN410" s="8">
        <f t="shared" si="1078"/>
        <v>0</v>
      </c>
      <c r="CO410" s="8">
        <f t="shared" si="1079"/>
        <v>0</v>
      </c>
      <c r="CP410" s="8">
        <f t="shared" si="1080"/>
        <v>0</v>
      </c>
      <c r="CQ410" s="8">
        <f t="shared" si="1099"/>
        <v>1.247984443245336E-13</v>
      </c>
      <c r="CR410" s="21"/>
    </row>
    <row r="411" spans="2:96" x14ac:dyDescent="0.2">
      <c r="B411" s="1">
        <f t="shared" si="1087"/>
        <v>44260</v>
      </c>
      <c r="C411" s="7">
        <f t="shared" si="1081"/>
        <v>57.142857142857146</v>
      </c>
      <c r="D411">
        <f t="shared" si="1094"/>
        <v>400</v>
      </c>
      <c r="E411" s="13">
        <f t="shared" si="1088"/>
        <v>0.2</v>
      </c>
      <c r="F411" s="2">
        <f t="shared" si="1082"/>
        <v>4.0551999668446754</v>
      </c>
      <c r="G411" s="2">
        <f t="shared" si="1053"/>
        <v>1.9280000000000002</v>
      </c>
      <c r="H411" s="21"/>
      <c r="I411" s="3">
        <f t="shared" si="1083"/>
        <v>1014100.4109234422</v>
      </c>
      <c r="J411" s="3"/>
      <c r="K411" s="12">
        <f t="shared" si="1084"/>
        <v>3985899.5890765558</v>
      </c>
      <c r="L411" s="3">
        <f t="shared" si="1108"/>
        <v>1</v>
      </c>
      <c r="N411" s="3">
        <f t="shared" si="1095"/>
        <v>1.247984443245336E-13</v>
      </c>
      <c r="O411" s="3">
        <f t="shared" ref="O411:AH411" si="1125">N410*(1-N$6)</f>
        <v>1.3904226844661205E-13</v>
      </c>
      <c r="P411" s="3">
        <f t="shared" si="1125"/>
        <v>1.6136646473754678E-13</v>
      </c>
      <c r="Q411" s="3">
        <f t="shared" si="1125"/>
        <v>1.8727496489236413E-13</v>
      </c>
      <c r="R411" s="3">
        <f t="shared" si="1125"/>
        <v>2.1734325364615652E-13</v>
      </c>
      <c r="S411" s="3">
        <f t="shared" si="1125"/>
        <v>2.5223921378197848E-13</v>
      </c>
      <c r="T411" s="3">
        <f t="shared" si="1125"/>
        <v>2.9273796127545802E-13</v>
      </c>
      <c r="U411" s="3">
        <f t="shared" si="1125"/>
        <v>3.3973906232431413E-13</v>
      </c>
      <c r="V411" s="3">
        <f t="shared" si="1125"/>
        <v>3.942865146908459E-13</v>
      </c>
      <c r="W411" s="3">
        <f t="shared" si="1125"/>
        <v>4.5759193718693191E-13</v>
      </c>
      <c r="X411" s="3">
        <f t="shared" si="1125"/>
        <v>5.3106148239096854E-13</v>
      </c>
      <c r="Y411" s="3">
        <f t="shared" si="1125"/>
        <v>6.1632707038734787E-13</v>
      </c>
      <c r="Z411" s="3">
        <f t="shared" si="1125"/>
        <v>7.1528263729847708E-13</v>
      </c>
      <c r="AA411" s="3">
        <f t="shared" si="1125"/>
        <v>8.301262037689132E-13</v>
      </c>
      <c r="AB411" s="3">
        <f t="shared" si="1125"/>
        <v>9.6340869783510707E-13</v>
      </c>
      <c r="AC411" s="3">
        <f t="shared" si="1125"/>
        <v>1.1180906166440118E-12</v>
      </c>
      <c r="AD411" s="3">
        <f t="shared" si="1125"/>
        <v>1.2976077856018621E-12</v>
      </c>
      <c r="AE411" s="3">
        <f t="shared" si="1125"/>
        <v>1.5059476756083606E-12</v>
      </c>
      <c r="AF411" s="3">
        <f t="shared" si="1125"/>
        <v>1.7477379735497856E-12</v>
      </c>
      <c r="AG411" s="3">
        <f t="shared" si="1125"/>
        <v>2.0283493733963528E-12</v>
      </c>
      <c r="AH411" s="3">
        <f t="shared" si="1125"/>
        <v>2.3540148711200273E-12</v>
      </c>
      <c r="AI411" s="12">
        <f t="shared" si="1055"/>
        <v>3826463.6055134963</v>
      </c>
      <c r="AJ411" s="3">
        <f t="shared" si="1097"/>
        <v>3826463.6055134963</v>
      </c>
      <c r="AK411" s="21"/>
      <c r="AL411">
        <f t="shared" si="1049"/>
        <v>400</v>
      </c>
      <c r="AM411" s="3"/>
      <c r="AN411" s="3"/>
      <c r="AO411" s="12">
        <f t="shared" ref="AO411:BH411" si="1126">N410*AN$8</f>
        <v>5.7934278519421688E-15</v>
      </c>
      <c r="AP411" s="12">
        <f t="shared" si="1126"/>
        <v>0</v>
      </c>
      <c r="AQ411" s="12">
        <f t="shared" si="1126"/>
        <v>0</v>
      </c>
      <c r="AR411" s="12">
        <f t="shared" si="1126"/>
        <v>0</v>
      </c>
      <c r="AS411" s="12">
        <f t="shared" si="1126"/>
        <v>0</v>
      </c>
      <c r="AT411" s="12">
        <f t="shared" si="1126"/>
        <v>0</v>
      </c>
      <c r="AU411" s="12">
        <f t="shared" si="1126"/>
        <v>0</v>
      </c>
      <c r="AV411" s="12">
        <f t="shared" si="1126"/>
        <v>0</v>
      </c>
      <c r="AW411" s="12">
        <f t="shared" si="1126"/>
        <v>0</v>
      </c>
      <c r="AX411" s="12">
        <f t="shared" si="1126"/>
        <v>0</v>
      </c>
      <c r="AY411" s="12">
        <f t="shared" si="1126"/>
        <v>0</v>
      </c>
      <c r="AZ411" s="12">
        <f t="shared" si="1126"/>
        <v>0</v>
      </c>
      <c r="BA411" s="12">
        <f t="shared" si="1126"/>
        <v>0</v>
      </c>
      <c r="BB411" s="12">
        <f t="shared" si="1126"/>
        <v>0</v>
      </c>
      <c r="BC411" s="12">
        <f t="shared" si="1126"/>
        <v>0</v>
      </c>
      <c r="BD411" s="12">
        <f t="shared" si="1126"/>
        <v>0</v>
      </c>
      <c r="BE411" s="12">
        <f t="shared" si="1126"/>
        <v>0</v>
      </c>
      <c r="BF411" s="12">
        <f t="shared" si="1126"/>
        <v>0</v>
      </c>
      <c r="BG411" s="12">
        <f t="shared" si="1126"/>
        <v>0</v>
      </c>
      <c r="BH411" s="12">
        <f t="shared" si="1126"/>
        <v>0</v>
      </c>
      <c r="BI411" s="12">
        <f t="shared" si="1091"/>
        <v>0</v>
      </c>
      <c r="BJ411" s="12">
        <f t="shared" si="1092"/>
        <v>5.7934278519421688E-15</v>
      </c>
      <c r="BK411" s="12">
        <f t="shared" si="1093"/>
        <v>159435.98356306218</v>
      </c>
      <c r="BL411" s="3">
        <f t="shared" si="1111"/>
        <v>1</v>
      </c>
      <c r="BM411" s="3">
        <f t="shared" si="1057"/>
        <v>3985899.5890765586</v>
      </c>
      <c r="BN411" s="24">
        <f t="shared" si="1112"/>
        <v>1</v>
      </c>
      <c r="BO411" s="3">
        <f t="shared" si="1058"/>
        <v>3.999999999999996</v>
      </c>
      <c r="BP411" s="21"/>
      <c r="BQ411" s="3">
        <f>I411+AJ411+BK411+SUM(J$11:J411)</f>
        <v>5000000</v>
      </c>
      <c r="BR411" s="21"/>
      <c r="BS411">
        <f t="shared" si="1051"/>
        <v>400</v>
      </c>
      <c r="BT411" s="10">
        <f t="shared" si="1052"/>
        <v>0.20950046471442088</v>
      </c>
      <c r="BU411" s="8">
        <f t="shared" si="1059"/>
        <v>5.2290664163253142E-15</v>
      </c>
      <c r="BV411" s="8">
        <f t="shared" si="1060"/>
        <v>5.8258839709024971E-15</v>
      </c>
      <c r="BW411" s="8">
        <f t="shared" si="1061"/>
        <v>6.7612698703678525E-15</v>
      </c>
      <c r="BX411" s="8">
        <f t="shared" si="1062"/>
        <v>7.8468384348654296E-15</v>
      </c>
      <c r="BY411" s="8">
        <f t="shared" si="1063"/>
        <v>9.1067025282828082E-15</v>
      </c>
      <c r="BZ411" s="8">
        <f t="shared" si="1064"/>
        <v>1.0568846501304931E-14</v>
      </c>
      <c r="CA411" s="8">
        <f t="shared" si="1065"/>
        <v>1.2265747785352121E-14</v>
      </c>
      <c r="CB411" s="8">
        <f t="shared" si="1066"/>
        <v>1.4235098287717082E-14</v>
      </c>
      <c r="CC411" s="8">
        <f t="shared" si="1067"/>
        <v>1.6520641611672311E-14</v>
      </c>
      <c r="CD411" s="8">
        <f t="shared" si="1068"/>
        <v>1.9173144698046866E-14</v>
      </c>
      <c r="CE411" s="8">
        <f t="shared" si="1069"/>
        <v>0</v>
      </c>
      <c r="CF411" s="8">
        <f t="shared" si="1070"/>
        <v>0</v>
      </c>
      <c r="CG411" s="8">
        <f t="shared" si="1071"/>
        <v>0</v>
      </c>
      <c r="CH411" s="8">
        <f t="shared" si="1072"/>
        <v>0</v>
      </c>
      <c r="CI411" s="8">
        <f t="shared" si="1073"/>
        <v>0</v>
      </c>
      <c r="CJ411" s="8">
        <f t="shared" si="1074"/>
        <v>0</v>
      </c>
      <c r="CK411" s="8">
        <f t="shared" si="1075"/>
        <v>0</v>
      </c>
      <c r="CL411" s="8">
        <f t="shared" si="1076"/>
        <v>0</v>
      </c>
      <c r="CM411" s="8">
        <f t="shared" si="1077"/>
        <v>0</v>
      </c>
      <c r="CN411" s="8">
        <f t="shared" si="1078"/>
        <v>0</v>
      </c>
      <c r="CO411" s="8">
        <f t="shared" si="1079"/>
        <v>0</v>
      </c>
      <c r="CP411" s="8">
        <f t="shared" si="1080"/>
        <v>0</v>
      </c>
      <c r="CQ411" s="8">
        <f t="shared" si="1099"/>
        <v>1.0753324010483722E-13</v>
      </c>
      <c r="CR411" s="21"/>
    </row>
    <row r="412" spans="2:96" x14ac:dyDescent="0.2">
      <c r="C412" s="7"/>
      <c r="I412" s="3"/>
      <c r="J412" s="3"/>
      <c r="L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L412" s="3"/>
      <c r="BM412" s="3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</row>
    <row r="413" spans="2:96" x14ac:dyDescent="0.2">
      <c r="C413" s="7"/>
      <c r="I413" s="3"/>
      <c r="J413" s="3"/>
      <c r="L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L413" s="3"/>
      <c r="BM413" s="3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</row>
    <row r="414" spans="2:96" x14ac:dyDescent="0.2">
      <c r="C414" s="7"/>
      <c r="I414" s="3"/>
      <c r="J414" s="3"/>
      <c r="L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L414" s="3"/>
      <c r="BM414" s="3"/>
      <c r="BU414" s="8"/>
      <c r="BV414" s="8"/>
      <c r="BW414" s="8"/>
      <c r="BX414" s="8"/>
      <c r="BY414" s="8"/>
      <c r="BZ414" s="8"/>
      <c r="CA414" s="8"/>
      <c r="CB414" s="8"/>
      <c r="CC414" s="8"/>
      <c r="CD414" s="8"/>
      <c r="CE414" s="8"/>
      <c r="CF414" s="8"/>
      <c r="CG414" s="8"/>
      <c r="CH414" s="8"/>
      <c r="CI414" s="8"/>
      <c r="CJ414" s="8"/>
      <c r="CK414" s="8"/>
      <c r="CL414" s="8"/>
      <c r="CM414" s="8"/>
      <c r="CN414" s="8"/>
      <c r="CO414" s="8"/>
      <c r="CP414" s="8"/>
      <c r="CQ41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Calculations</vt:lpstr>
      <vt:lpstr>Chart new infections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Wilkie</dc:creator>
  <cp:lastModifiedBy>David Wilkie</cp:lastModifiedBy>
  <dcterms:created xsi:type="dcterms:W3CDTF">2020-03-19T10:42:10Z</dcterms:created>
  <dcterms:modified xsi:type="dcterms:W3CDTF">2020-03-27T10:42:38Z</dcterms:modified>
</cp:coreProperties>
</file>